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22" sheetId="1" r:id="rId1"/>
    <sheet name="F22a" sheetId="2" r:id="rId2"/>
  </sheets>
  <definedNames/>
  <calcPr fullCalcOnLoad="1"/>
</workbook>
</file>

<file path=xl/sharedStrings.xml><?xml version="1.0" encoding="utf-8"?>
<sst xmlns="http://schemas.openxmlformats.org/spreadsheetml/2006/main" count="183" uniqueCount="130">
  <si>
    <t xml:space="preserve">                         այլ</t>
  </si>
  <si>
    <t>Ընդամենը (1.1+1.2+1.3+1.4+1.5)</t>
  </si>
  <si>
    <t>Ընդամենը (2.1+2.2+2.3)</t>
  </si>
  <si>
    <t>Ընդամենը (3.1+3.2+3.3+3.4+3.5+3.6)</t>
  </si>
  <si>
    <t>(կոդ)</t>
  </si>
  <si>
    <t>կոդ N/N</t>
  </si>
  <si>
    <t xml:space="preserve">          խաղողի այգի</t>
  </si>
  <si>
    <t>պետական</t>
  </si>
  <si>
    <t>ԸՆԴԱՄԵՆԸ ՈՌՈԳՎՈՂ ՀՈՂԵՐ ¥1+2+3+4+5+6+7+9¤</t>
  </si>
  <si>
    <t>Մարզª</t>
  </si>
  <si>
    <t>Ընդամենը ոռոգվող հողեր ¥2+3+4+5+6¤</t>
  </si>
  <si>
    <t>բազմամյա տնկարկներ, ընդամենը</t>
  </si>
  <si>
    <t>այգեգործական (ամառանոցային)</t>
  </si>
  <si>
    <t xml:space="preserve">                     ՀԱՇՎԵՏՎՈՒԹՅՈՒՆ</t>
  </si>
  <si>
    <t>(անվանումը)</t>
  </si>
  <si>
    <t>1. Գյուղատնտեսական</t>
  </si>
  <si>
    <t>այդ թվումª       պտղատու այգի</t>
  </si>
  <si>
    <t xml:space="preserve">բնակելի կառուցապատման </t>
  </si>
  <si>
    <t>այդ թվում տնամերձ հողեր</t>
  </si>
  <si>
    <t>6. Հատուկ նշանակության</t>
  </si>
  <si>
    <t>/ստորագրություն/</t>
  </si>
  <si>
    <t xml:space="preserve">  (ըստ նպատակային  նշանակության, հողատեսքերի  եւ սեփականության սուբյեկտների )</t>
  </si>
  <si>
    <t>Համայնքª</t>
  </si>
  <si>
    <t>Գործառնական նշանակություն, հողատեսք</t>
  </si>
  <si>
    <t>4. Էներգետիկայի, տրանսպ., կապի, կոմունալ ենթակառուցվածքների</t>
  </si>
  <si>
    <t>Համայնքի ղեկավար`</t>
  </si>
  <si>
    <t>/ստորագրություն, կնիք/</t>
  </si>
  <si>
    <t>Օտարերկրյա պետությունների, կազմակերպությունների</t>
  </si>
  <si>
    <t>ընդհանուր օգտագործման</t>
  </si>
  <si>
    <t>Ձև</t>
  </si>
  <si>
    <t xml:space="preserve"> Հայաստանի  Հանրապետության ոռոգվող հողերի առկայության և բաշխման     </t>
  </si>
  <si>
    <t>3. Արդյունաբ., ընդերքօգտ., և այլ արտ. նշանակության</t>
  </si>
  <si>
    <t>NN</t>
  </si>
  <si>
    <t>2.1.1</t>
  </si>
  <si>
    <t>2.1.2</t>
  </si>
  <si>
    <t>1.2.1</t>
  </si>
  <si>
    <t>1.2.2</t>
  </si>
  <si>
    <t>1.2.3</t>
  </si>
  <si>
    <t>5.1.1</t>
  </si>
  <si>
    <t>5.1.2</t>
  </si>
  <si>
    <t>5.1.3</t>
  </si>
  <si>
    <t>Ա</t>
  </si>
  <si>
    <t>Բ</t>
  </si>
  <si>
    <t>Գ</t>
  </si>
  <si>
    <t xml:space="preserve">  այլ բազմամյա</t>
  </si>
  <si>
    <t>Ընդամենը ¥2+3+4+8+12¤</t>
  </si>
  <si>
    <t xml:space="preserve"> ընդամենը (5+6+7)</t>
  </si>
  <si>
    <t xml:space="preserve"> ընդամենը (9+10+11)</t>
  </si>
  <si>
    <t xml:space="preserve">Ընդամենը </t>
  </si>
  <si>
    <t>(Կոդ)</t>
  </si>
  <si>
    <t>Կոդի NN</t>
  </si>
  <si>
    <t xml:space="preserve">  խաղոոի այգի</t>
  </si>
  <si>
    <t>կապի</t>
  </si>
  <si>
    <t>բնապահպանական</t>
  </si>
  <si>
    <t xml:space="preserve"> պետական</t>
  </si>
  <si>
    <t>հանգստի</t>
  </si>
  <si>
    <t>7. Անտառային</t>
  </si>
  <si>
    <t>անտառ</t>
  </si>
  <si>
    <t>ԸՆԴԱՄԵՆԸ ՀՈՂԵՐ ¥1+2+3+4+5+6+7+8+9¤</t>
  </si>
  <si>
    <t>Մարզ</t>
  </si>
  <si>
    <t>(հեկտարներով)</t>
  </si>
  <si>
    <t>վարելահող</t>
  </si>
  <si>
    <t>բազմ տնկարկներ, ընդամենը</t>
  </si>
  <si>
    <t>արոտ</t>
  </si>
  <si>
    <t>2.Բնակավայրերի</t>
  </si>
  <si>
    <t xml:space="preserve">   այգեգործական (ամառ-ն)</t>
  </si>
  <si>
    <t>այլ հողեր</t>
  </si>
  <si>
    <t>պահեստարանների</t>
  </si>
  <si>
    <t>Էներգետիկայի</t>
  </si>
  <si>
    <t>տրանսպորտի</t>
  </si>
  <si>
    <t xml:space="preserve">           արգելավայրեր</t>
  </si>
  <si>
    <t xml:space="preserve">               ազգային պարկեր</t>
  </si>
  <si>
    <t>առողջարարական</t>
  </si>
  <si>
    <t>8. Ջրային</t>
  </si>
  <si>
    <t>գետեր</t>
  </si>
  <si>
    <t>ջրամբարներ</t>
  </si>
  <si>
    <t>լճեր</t>
  </si>
  <si>
    <t>ճահիճներ</t>
  </si>
  <si>
    <t>ՀՀ իրավաբանական անձանց</t>
  </si>
  <si>
    <t>Հ Ա Շ Վ Ե Տ Վ Ո Ւ Թ Յ Ո Ւ Ն</t>
  </si>
  <si>
    <t>(անվանում)</t>
  </si>
  <si>
    <t>Նպատակային Նշանակություն</t>
  </si>
  <si>
    <t>տրված վարձակալության</t>
  </si>
  <si>
    <t>1. Գյուղատնտեսա կան</t>
  </si>
  <si>
    <t>այդ թվումª պտղատու այգի</t>
  </si>
  <si>
    <t>բնակելի կառուցապատման</t>
  </si>
  <si>
    <t xml:space="preserve">այդ թվումª  տնամերձ հողեր </t>
  </si>
  <si>
    <t>հասարակական կառուցապ.</t>
  </si>
  <si>
    <t>խառը կառուցապատման</t>
  </si>
  <si>
    <t xml:space="preserve">արդյունաբերության  </t>
  </si>
  <si>
    <t>գյուղտնտեսական, արտադր.</t>
  </si>
  <si>
    <t>այդ թվումª արգելոցներ</t>
  </si>
  <si>
    <t>6.Հատուկ նշանակության</t>
  </si>
  <si>
    <t>9. Պահուստային</t>
  </si>
  <si>
    <t>աղուտներ</t>
  </si>
  <si>
    <t>ավազուտներ</t>
  </si>
  <si>
    <t>Սեփականության սուբյեկտ</t>
  </si>
  <si>
    <t>թփուտ</t>
  </si>
  <si>
    <t>Համայնք</t>
  </si>
  <si>
    <t xml:space="preserve">Հողատեսք,  գործառնական նշանակություն </t>
  </si>
  <si>
    <t xml:space="preserve">ՀՀ քաղաքացիների </t>
  </si>
  <si>
    <t>համայնքային</t>
  </si>
  <si>
    <t>խոտհարք</t>
  </si>
  <si>
    <t>այլ հողատեսքեր</t>
  </si>
  <si>
    <t xml:space="preserve">կոմունալ ենթակառուցվածք </t>
  </si>
  <si>
    <t>5. Հատուկ պահպանվող տարածքների</t>
  </si>
  <si>
    <t>ջրանցքներ</t>
  </si>
  <si>
    <t>տրված անհատույց օգտագործ     ման</t>
  </si>
  <si>
    <t>տրված անհատույց օգտագործման</t>
  </si>
  <si>
    <t>ընդհանուր   օգտագործման</t>
  </si>
  <si>
    <t>ընդերք օգտագործման</t>
  </si>
  <si>
    <t>4.Էներգետիկայի, տրանսպորտի, կապի, կոմունալ ենթակ. օբ.</t>
  </si>
  <si>
    <t>այլ անօգտագործելի  հողեր</t>
  </si>
  <si>
    <t>Ձև N</t>
  </si>
  <si>
    <t xml:space="preserve"> հողային   ֆոնդի   առկայության   և   բաշխման</t>
  </si>
  <si>
    <t>Օտար պետութ-ի, կազմ-ի և  ՀՀ-ում կաց-ն  հատուկ  կարգավիճակ  ունեցող  անձանց</t>
  </si>
  <si>
    <t>օգտագործ ման և վարձակալության չտրված</t>
  </si>
  <si>
    <t>օգտագործման և վարձակալության չտրված</t>
  </si>
  <si>
    <t>3. Արդյունաբ., ընդերքօգտ. և այլ արտ. նշանակութ. օբ.</t>
  </si>
  <si>
    <t>պատմական և մշակութային</t>
  </si>
  <si>
    <t>հիդրոտեխ. և ջրտնտ. այլ օբ.</t>
  </si>
  <si>
    <t>22ա</t>
  </si>
  <si>
    <t>Տավուշ</t>
  </si>
  <si>
    <t>Բերդ</t>
  </si>
  <si>
    <t>Կատարող`</t>
  </si>
  <si>
    <t>Մ.Գևորգյան</t>
  </si>
  <si>
    <t>Հ. Մանուչարյան</t>
  </si>
  <si>
    <t>Կատարող՝</t>
  </si>
  <si>
    <t>Մ. Գևորգյան</t>
  </si>
  <si>
    <t>(ըստ նպատակային նշանակության, հողատեսքերի ու գործառնական նշանակության և սեփականության սուբյեկտների, առ  01/07/2020թ.)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</si>
</sst>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2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172" fontId="7" fillId="0" borderId="13" xfId="0" applyNumberFormat="1" applyFont="1" applyBorder="1" applyAlignment="1">
      <alignment horizontal="center" vertical="center"/>
    </xf>
    <xf numFmtId="172" fontId="7" fillId="0" borderId="23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172" fontId="7" fillId="0" borderId="14" xfId="0" applyNumberFormat="1" applyFont="1" applyBorder="1" applyAlignment="1">
      <alignment horizontal="center" vertical="center"/>
    </xf>
    <xf numFmtId="172" fontId="7" fillId="0" borderId="2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8" xfId="0" applyFont="1" applyBorder="1" applyAlignment="1">
      <alignment horizontal="center" vertical="center" wrapText="1"/>
    </xf>
    <xf numFmtId="172" fontId="7" fillId="0" borderId="29" xfId="0" applyNumberFormat="1" applyFont="1" applyBorder="1" applyAlignment="1">
      <alignment horizontal="center" vertical="center"/>
    </xf>
    <xf numFmtId="172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172" fontId="7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3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34" xfId="0" applyFont="1" applyBorder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33" xfId="0" applyFont="1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3" xfId="0" applyFont="1" applyBorder="1" applyAlignment="1">
      <alignment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5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9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A7">
      <selection activeCell="F27" sqref="F27"/>
    </sheetView>
  </sheetViews>
  <sheetFormatPr defaultColWidth="9.140625" defaultRowHeight="12.75"/>
  <cols>
    <col min="1" max="1" width="5.00390625" style="64" customWidth="1"/>
    <col min="2" max="2" width="7.7109375" style="5" customWidth="1"/>
    <col min="3" max="4" width="9.140625" style="5" customWidth="1"/>
    <col min="5" max="5" width="2.57421875" style="5" customWidth="1"/>
    <col min="6" max="8" width="9.140625" style="5" customWidth="1"/>
    <col min="9" max="9" width="9.57421875" style="5" bestFit="1" customWidth="1"/>
    <col min="10" max="10" width="8.00390625" style="5" customWidth="1"/>
    <col min="11" max="11" width="9.140625" style="5" customWidth="1"/>
    <col min="12" max="12" width="9.421875" style="5" bestFit="1" customWidth="1"/>
    <col min="13" max="13" width="9.57421875" style="5" customWidth="1"/>
    <col min="14" max="14" width="7.140625" style="5" customWidth="1"/>
    <col min="15" max="15" width="6.7109375" style="5" customWidth="1"/>
    <col min="16" max="16" width="8.8515625" style="5" customWidth="1"/>
    <col min="17" max="17" width="7.8515625" style="5" customWidth="1"/>
    <col min="18" max="16384" width="9.140625" style="5" customWidth="1"/>
  </cols>
  <sheetData>
    <row r="1" spans="1:17" ht="14.25">
      <c r="A1" s="67"/>
      <c r="B1" s="2"/>
      <c r="C1" s="140" t="s">
        <v>79</v>
      </c>
      <c r="D1" s="139"/>
      <c r="E1" s="139"/>
      <c r="F1" s="139"/>
      <c r="G1" s="139"/>
      <c r="H1" s="139"/>
      <c r="I1" s="139"/>
      <c r="J1" s="139"/>
      <c r="K1" s="139"/>
      <c r="L1" s="139"/>
      <c r="M1" s="1"/>
      <c r="N1" s="1"/>
      <c r="O1" s="3" t="s">
        <v>113</v>
      </c>
      <c r="P1" s="4">
        <v>22</v>
      </c>
      <c r="Q1" s="1"/>
    </row>
    <row r="2" spans="2:18" ht="14.25">
      <c r="B2" s="2"/>
      <c r="C2" s="91" t="s">
        <v>114</v>
      </c>
      <c r="D2" s="91"/>
      <c r="E2" s="91"/>
      <c r="F2" s="91"/>
      <c r="G2" s="91"/>
      <c r="H2" s="91"/>
      <c r="I2" s="91"/>
      <c r="J2" s="91"/>
      <c r="K2" s="91"/>
      <c r="L2" s="91"/>
      <c r="M2" s="6"/>
      <c r="N2" s="6"/>
      <c r="O2" s="6"/>
      <c r="P2" s="6"/>
      <c r="Q2" s="6"/>
      <c r="R2" s="6"/>
    </row>
    <row r="3" spans="1:18" ht="14.25">
      <c r="A3" s="91" t="s">
        <v>129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6"/>
      <c r="R3" s="6"/>
    </row>
    <row r="4" spans="1:18" ht="14.25">
      <c r="A4" s="68"/>
      <c r="B4" s="7"/>
      <c r="C4" s="113" t="s">
        <v>59</v>
      </c>
      <c r="D4" s="114"/>
      <c r="E4" s="107" t="s">
        <v>122</v>
      </c>
      <c r="F4" s="108"/>
      <c r="G4" s="108"/>
      <c r="H4" s="108"/>
      <c r="I4" s="109"/>
      <c r="J4" s="9"/>
      <c r="K4" s="8"/>
      <c r="L4" s="10">
        <v>11</v>
      </c>
      <c r="M4" s="11"/>
      <c r="N4" s="11"/>
      <c r="O4" s="8"/>
      <c r="P4" s="8"/>
      <c r="Q4" s="8"/>
      <c r="R4" s="8"/>
    </row>
    <row r="5" spans="1:18" ht="14.25">
      <c r="A5" s="68"/>
      <c r="B5" s="7"/>
      <c r="C5" s="6"/>
      <c r="D5" s="8"/>
      <c r="E5" s="118" t="s">
        <v>80</v>
      </c>
      <c r="F5" s="118"/>
      <c r="G5" s="118"/>
      <c r="H5" s="11"/>
      <c r="I5" s="11"/>
      <c r="J5" s="11"/>
      <c r="K5" s="8"/>
      <c r="L5" s="12" t="s">
        <v>49</v>
      </c>
      <c r="M5" s="13"/>
      <c r="N5" s="13"/>
      <c r="O5" s="8"/>
      <c r="P5" s="8"/>
      <c r="Q5" s="8"/>
      <c r="R5" s="8"/>
    </row>
    <row r="6" spans="1:18" ht="10.5" customHeight="1">
      <c r="A6" s="68"/>
      <c r="B6" s="7"/>
      <c r="C6" s="113" t="s">
        <v>98</v>
      </c>
      <c r="D6" s="114"/>
      <c r="E6" s="143" t="s">
        <v>123</v>
      </c>
      <c r="F6" s="144"/>
      <c r="G6" s="144"/>
      <c r="H6" s="144"/>
      <c r="I6" s="145"/>
      <c r="J6" s="11"/>
      <c r="K6" s="8"/>
      <c r="L6" s="10">
        <v>871</v>
      </c>
      <c r="M6" s="11"/>
      <c r="N6" s="11"/>
      <c r="O6" s="8"/>
      <c r="P6" s="8"/>
      <c r="Q6" s="8"/>
      <c r="R6" s="8"/>
    </row>
    <row r="7" spans="1:18" ht="15" thickBot="1">
      <c r="A7" s="68"/>
      <c r="B7" s="7"/>
      <c r="C7" s="6"/>
      <c r="D7" s="1"/>
      <c r="E7" s="112" t="s">
        <v>80</v>
      </c>
      <c r="F7" s="112"/>
      <c r="G7" s="112"/>
      <c r="H7" s="14"/>
      <c r="I7" s="14"/>
      <c r="J7" s="14"/>
      <c r="K7" s="8"/>
      <c r="L7" s="11" t="s">
        <v>49</v>
      </c>
      <c r="M7" s="15"/>
      <c r="N7" s="15"/>
      <c r="O7" s="16" t="s">
        <v>60</v>
      </c>
      <c r="P7" s="16"/>
      <c r="Q7" s="16"/>
      <c r="R7" s="6"/>
    </row>
    <row r="8" spans="1:18" ht="15" thickBot="1">
      <c r="A8" s="84"/>
      <c r="B8" s="85"/>
      <c r="C8" s="85"/>
      <c r="D8" s="85"/>
      <c r="E8" s="86"/>
      <c r="F8" s="84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6"/>
    </row>
    <row r="9" spans="1:17" ht="14.25">
      <c r="A9" s="96" t="s">
        <v>32</v>
      </c>
      <c r="B9" s="98" t="s">
        <v>81</v>
      </c>
      <c r="C9" s="123" t="s">
        <v>99</v>
      </c>
      <c r="D9" s="124"/>
      <c r="E9" s="99" t="s">
        <v>50</v>
      </c>
      <c r="F9" s="119" t="s">
        <v>45</v>
      </c>
      <c r="G9" s="101" t="s">
        <v>96</v>
      </c>
      <c r="H9" s="102"/>
      <c r="I9" s="102"/>
      <c r="J9" s="102"/>
      <c r="K9" s="102"/>
      <c r="L9" s="102"/>
      <c r="M9" s="102"/>
      <c r="N9" s="102"/>
      <c r="O9" s="102"/>
      <c r="P9" s="102"/>
      <c r="Q9" s="103"/>
    </row>
    <row r="10" spans="1:17" ht="14.25">
      <c r="A10" s="97"/>
      <c r="B10" s="98"/>
      <c r="C10" s="123"/>
      <c r="D10" s="124"/>
      <c r="E10" s="117"/>
      <c r="F10" s="98"/>
      <c r="G10" s="100" t="s">
        <v>100</v>
      </c>
      <c r="H10" s="100" t="s">
        <v>78</v>
      </c>
      <c r="I10" s="104" t="s">
        <v>101</v>
      </c>
      <c r="J10" s="105"/>
      <c r="K10" s="105"/>
      <c r="L10" s="106"/>
      <c r="M10" s="107" t="s">
        <v>54</v>
      </c>
      <c r="N10" s="108"/>
      <c r="O10" s="108"/>
      <c r="P10" s="109"/>
      <c r="Q10" s="110" t="s">
        <v>115</v>
      </c>
    </row>
    <row r="11" spans="1:17" ht="135.75">
      <c r="A11" s="97"/>
      <c r="B11" s="99"/>
      <c r="C11" s="125"/>
      <c r="D11" s="126"/>
      <c r="E11" s="117"/>
      <c r="F11" s="99"/>
      <c r="G11" s="99"/>
      <c r="H11" s="99"/>
      <c r="I11" s="17" t="s">
        <v>46</v>
      </c>
      <c r="J11" s="17" t="s">
        <v>107</v>
      </c>
      <c r="K11" s="17" t="s">
        <v>82</v>
      </c>
      <c r="L11" s="17" t="s">
        <v>116</v>
      </c>
      <c r="M11" s="17" t="s">
        <v>47</v>
      </c>
      <c r="N11" s="17" t="s">
        <v>108</v>
      </c>
      <c r="O11" s="17" t="s">
        <v>82</v>
      </c>
      <c r="P11" s="17" t="s">
        <v>117</v>
      </c>
      <c r="Q11" s="111"/>
    </row>
    <row r="12" spans="1:17" ht="14.25">
      <c r="A12" s="69"/>
      <c r="B12" s="18" t="s">
        <v>41</v>
      </c>
      <c r="C12" s="120" t="s">
        <v>42</v>
      </c>
      <c r="D12" s="121"/>
      <c r="E12" s="19" t="s">
        <v>43</v>
      </c>
      <c r="F12" s="19">
        <v>1</v>
      </c>
      <c r="G12" s="19">
        <v>2</v>
      </c>
      <c r="H12" s="19">
        <v>3</v>
      </c>
      <c r="I12" s="19">
        <v>4</v>
      </c>
      <c r="J12" s="19">
        <v>5</v>
      </c>
      <c r="K12" s="19">
        <v>6</v>
      </c>
      <c r="L12" s="19">
        <v>7</v>
      </c>
      <c r="M12" s="19">
        <v>8</v>
      </c>
      <c r="N12" s="19">
        <v>9</v>
      </c>
      <c r="O12" s="19">
        <v>10</v>
      </c>
      <c r="P12" s="19">
        <v>11</v>
      </c>
      <c r="Q12" s="20">
        <v>12</v>
      </c>
    </row>
    <row r="13" spans="1:17" ht="14.25">
      <c r="A13" s="49">
        <v>1.1</v>
      </c>
      <c r="B13" s="100" t="s">
        <v>83</v>
      </c>
      <c r="C13" s="115" t="s">
        <v>61</v>
      </c>
      <c r="D13" s="116"/>
      <c r="E13" s="19"/>
      <c r="F13" s="76">
        <v>7801.52</v>
      </c>
      <c r="G13" s="76">
        <v>5982.39</v>
      </c>
      <c r="H13" s="76"/>
      <c r="I13" s="76">
        <v>1786.44</v>
      </c>
      <c r="J13" s="76"/>
      <c r="K13" s="76">
        <v>45.11</v>
      </c>
      <c r="L13" s="76">
        <v>1741.33</v>
      </c>
      <c r="M13" s="76">
        <v>32.69</v>
      </c>
      <c r="N13" s="76"/>
      <c r="O13" s="76"/>
      <c r="P13" s="76">
        <v>32.69</v>
      </c>
      <c r="Q13" s="77"/>
    </row>
    <row r="14" spans="1:17" ht="14.25">
      <c r="A14" s="49">
        <v>1.2</v>
      </c>
      <c r="B14" s="98"/>
      <c r="C14" s="115" t="s">
        <v>62</v>
      </c>
      <c r="D14" s="116"/>
      <c r="E14" s="19"/>
      <c r="F14" s="76">
        <v>623.31</v>
      </c>
      <c r="G14" s="76">
        <v>533.95</v>
      </c>
      <c r="H14" s="76">
        <v>0.31</v>
      </c>
      <c r="I14" s="76">
        <v>82.32</v>
      </c>
      <c r="J14" s="76"/>
      <c r="K14" s="76">
        <v>11.469999999999999</v>
      </c>
      <c r="L14" s="76">
        <v>70.85</v>
      </c>
      <c r="M14" s="76">
        <v>6.73</v>
      </c>
      <c r="N14" s="76"/>
      <c r="O14" s="76"/>
      <c r="P14" s="76">
        <v>6.73</v>
      </c>
      <c r="Q14" s="77"/>
    </row>
    <row r="15" spans="1:17" ht="14.25">
      <c r="A15" s="49" t="s">
        <v>35</v>
      </c>
      <c r="B15" s="98"/>
      <c r="C15" s="115" t="s">
        <v>84</v>
      </c>
      <c r="D15" s="116"/>
      <c r="E15" s="19"/>
      <c r="F15" s="76">
        <v>84.99</v>
      </c>
      <c r="G15" s="76">
        <v>20.77</v>
      </c>
      <c r="H15" s="76"/>
      <c r="I15" s="76">
        <v>57.489999999999995</v>
      </c>
      <c r="J15" s="76"/>
      <c r="K15" s="76">
        <v>7.12</v>
      </c>
      <c r="L15" s="76">
        <v>50.37</v>
      </c>
      <c r="M15" s="76">
        <v>6.73</v>
      </c>
      <c r="N15" s="76"/>
      <c r="O15" s="76"/>
      <c r="P15" s="76">
        <v>6.73</v>
      </c>
      <c r="Q15" s="77"/>
    </row>
    <row r="16" spans="1:17" ht="14.25">
      <c r="A16" s="49" t="s">
        <v>36</v>
      </c>
      <c r="B16" s="98"/>
      <c r="C16" s="104" t="s">
        <v>51</v>
      </c>
      <c r="D16" s="106"/>
      <c r="E16" s="4"/>
      <c r="F16" s="76">
        <v>538.89</v>
      </c>
      <c r="G16" s="76">
        <v>513.75</v>
      </c>
      <c r="H16" s="76">
        <v>0.31</v>
      </c>
      <c r="I16" s="76">
        <v>24.83</v>
      </c>
      <c r="J16" s="76"/>
      <c r="K16" s="76">
        <v>4.35</v>
      </c>
      <c r="L16" s="76">
        <v>20.48</v>
      </c>
      <c r="M16" s="76"/>
      <c r="N16" s="76"/>
      <c r="O16" s="76"/>
      <c r="P16" s="76"/>
      <c r="Q16" s="77"/>
    </row>
    <row r="17" spans="1:17" ht="14.25">
      <c r="A17" s="70" t="s">
        <v>37</v>
      </c>
      <c r="B17" s="98"/>
      <c r="C17" s="104" t="s">
        <v>44</v>
      </c>
      <c r="D17" s="106"/>
      <c r="E17" s="19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7"/>
    </row>
    <row r="18" spans="1:17" ht="14.25">
      <c r="A18" s="37">
        <v>1.3</v>
      </c>
      <c r="B18" s="98"/>
      <c r="C18" s="115" t="s">
        <v>102</v>
      </c>
      <c r="D18" s="116"/>
      <c r="E18" s="19"/>
      <c r="F18" s="76">
        <v>2492.17</v>
      </c>
      <c r="G18" s="76">
        <v>1135.75</v>
      </c>
      <c r="H18" s="76"/>
      <c r="I18" s="76">
        <v>544.36</v>
      </c>
      <c r="J18" s="76"/>
      <c r="K18" s="76"/>
      <c r="L18" s="76">
        <v>544.36</v>
      </c>
      <c r="M18" s="76">
        <v>812.06</v>
      </c>
      <c r="N18" s="76"/>
      <c r="O18" s="76"/>
      <c r="P18" s="76">
        <v>812.06</v>
      </c>
      <c r="Q18" s="77"/>
    </row>
    <row r="19" spans="1:17" ht="14.25">
      <c r="A19" s="49">
        <v>1.4</v>
      </c>
      <c r="B19" s="98"/>
      <c r="C19" s="92" t="s">
        <v>63</v>
      </c>
      <c r="D19" s="92"/>
      <c r="E19" s="19"/>
      <c r="F19" s="76">
        <v>17694.79</v>
      </c>
      <c r="G19" s="76">
        <v>5.75</v>
      </c>
      <c r="H19" s="76">
        <v>0.7</v>
      </c>
      <c r="I19" s="76">
        <v>8941.52</v>
      </c>
      <c r="J19" s="76"/>
      <c r="K19" s="76">
        <v>0.07</v>
      </c>
      <c r="L19" s="76">
        <v>8941.45</v>
      </c>
      <c r="M19" s="76">
        <v>8746.75</v>
      </c>
      <c r="N19" s="76"/>
      <c r="O19" s="76"/>
      <c r="P19" s="76">
        <v>8746.75</v>
      </c>
      <c r="Q19" s="77"/>
    </row>
    <row r="20" spans="1:17" ht="14.25">
      <c r="A20" s="49">
        <v>1.5</v>
      </c>
      <c r="B20" s="98"/>
      <c r="C20" s="92" t="s">
        <v>103</v>
      </c>
      <c r="D20" s="92"/>
      <c r="E20" s="19"/>
      <c r="F20" s="76">
        <v>3011.65</v>
      </c>
      <c r="G20" s="76">
        <v>7.63</v>
      </c>
      <c r="H20" s="76"/>
      <c r="I20" s="76">
        <v>1978.33</v>
      </c>
      <c r="J20" s="76"/>
      <c r="K20" s="76">
        <v>0.05</v>
      </c>
      <c r="L20" s="76">
        <v>1978.28</v>
      </c>
      <c r="M20" s="76">
        <v>1025.69</v>
      </c>
      <c r="N20" s="76"/>
      <c r="O20" s="76"/>
      <c r="P20" s="76">
        <v>1025.69</v>
      </c>
      <c r="Q20" s="77"/>
    </row>
    <row r="21" spans="1:17" ht="15" thickBot="1">
      <c r="A21" s="71">
        <v>1</v>
      </c>
      <c r="B21" s="122"/>
      <c r="C21" s="93" t="s">
        <v>48</v>
      </c>
      <c r="D21" s="94"/>
      <c r="E21" s="21"/>
      <c r="F21" s="72">
        <f>F13+F14+F18+F19+F20</f>
        <v>31623.440000000002</v>
      </c>
      <c r="G21" s="72">
        <f aca="true" t="shared" si="0" ref="G21:Q21">G13+G14+G18+G19+G20</f>
        <v>7665.47</v>
      </c>
      <c r="H21" s="72">
        <f t="shared" si="0"/>
        <v>1.01</v>
      </c>
      <c r="I21" s="72">
        <f t="shared" si="0"/>
        <v>13332.97</v>
      </c>
      <c r="J21" s="72">
        <f t="shared" si="0"/>
        <v>0</v>
      </c>
      <c r="K21" s="72">
        <f t="shared" si="0"/>
        <v>56.699999999999996</v>
      </c>
      <c r="L21" s="72">
        <f t="shared" si="0"/>
        <v>13276.270000000002</v>
      </c>
      <c r="M21" s="72">
        <f t="shared" si="0"/>
        <v>10623.92</v>
      </c>
      <c r="N21" s="72">
        <f t="shared" si="0"/>
        <v>0</v>
      </c>
      <c r="O21" s="72">
        <f t="shared" si="0"/>
        <v>0</v>
      </c>
      <c r="P21" s="72">
        <f t="shared" si="0"/>
        <v>10623.92</v>
      </c>
      <c r="Q21" s="72">
        <f t="shared" si="0"/>
        <v>0</v>
      </c>
    </row>
    <row r="22" spans="1:17" ht="14.25">
      <c r="A22" s="56">
        <v>2.1</v>
      </c>
      <c r="B22" s="119" t="s">
        <v>64</v>
      </c>
      <c r="C22" s="95" t="s">
        <v>85</v>
      </c>
      <c r="D22" s="95"/>
      <c r="E22" s="22"/>
      <c r="F22" s="78">
        <v>1720.69</v>
      </c>
      <c r="G22" s="78">
        <v>1714.45</v>
      </c>
      <c r="H22" s="78">
        <v>0.026</v>
      </c>
      <c r="I22" s="78">
        <v>6.21</v>
      </c>
      <c r="J22" s="78"/>
      <c r="K22" s="78">
        <v>0.43</v>
      </c>
      <c r="L22" s="78">
        <v>5.78</v>
      </c>
      <c r="M22" s="78"/>
      <c r="N22" s="78"/>
      <c r="O22" s="78"/>
      <c r="P22" s="78"/>
      <c r="Q22" s="79"/>
    </row>
    <row r="23" spans="1:17" ht="14.25">
      <c r="A23" s="57" t="s">
        <v>33</v>
      </c>
      <c r="B23" s="98"/>
      <c r="C23" s="115" t="s">
        <v>86</v>
      </c>
      <c r="D23" s="116"/>
      <c r="E23" s="23"/>
      <c r="F23" s="76">
        <v>1709.16</v>
      </c>
      <c r="G23" s="73">
        <v>1709.11</v>
      </c>
      <c r="H23" s="73">
        <v>0.026</v>
      </c>
      <c r="I23" s="73">
        <v>0.13999999999999999</v>
      </c>
      <c r="J23" s="73"/>
      <c r="K23" s="73">
        <v>0.12</v>
      </c>
      <c r="L23" s="73">
        <v>0.02</v>
      </c>
      <c r="M23" s="73"/>
      <c r="N23" s="73"/>
      <c r="O23" s="73"/>
      <c r="P23" s="73"/>
      <c r="Q23" s="74"/>
    </row>
    <row r="24" spans="1:17" ht="14.25">
      <c r="A24" s="57" t="s">
        <v>34</v>
      </c>
      <c r="B24" s="98"/>
      <c r="C24" s="133" t="s">
        <v>65</v>
      </c>
      <c r="D24" s="134"/>
      <c r="E24" s="23"/>
      <c r="F24" s="76">
        <v>0.25</v>
      </c>
      <c r="G24" s="73">
        <v>0.25</v>
      </c>
      <c r="H24" s="73"/>
      <c r="I24" s="73"/>
      <c r="J24" s="73"/>
      <c r="K24" s="73"/>
      <c r="L24" s="73"/>
      <c r="M24" s="73"/>
      <c r="N24" s="73"/>
      <c r="O24" s="73"/>
      <c r="P24" s="73"/>
      <c r="Q24" s="74"/>
    </row>
    <row r="25" spans="1:17" ht="14.25">
      <c r="A25" s="49">
        <v>2.2</v>
      </c>
      <c r="B25" s="98"/>
      <c r="C25" s="92" t="s">
        <v>87</v>
      </c>
      <c r="D25" s="92"/>
      <c r="E25" s="19"/>
      <c r="F25" s="76">
        <v>65.206</v>
      </c>
      <c r="G25" s="76">
        <v>8.43</v>
      </c>
      <c r="H25" s="76">
        <v>11.807</v>
      </c>
      <c r="I25" s="76">
        <v>15.686</v>
      </c>
      <c r="J25" s="76">
        <v>0.43</v>
      </c>
      <c r="K25" s="76">
        <v>0.323</v>
      </c>
      <c r="L25" s="76">
        <v>14.936</v>
      </c>
      <c r="M25" s="76">
        <v>29.28</v>
      </c>
      <c r="N25" s="76">
        <v>13.06</v>
      </c>
      <c r="O25" s="76"/>
      <c r="P25" s="76">
        <v>16.22</v>
      </c>
      <c r="Q25" s="77"/>
    </row>
    <row r="26" spans="1:17" ht="14.25">
      <c r="A26" s="49">
        <v>2.3</v>
      </c>
      <c r="B26" s="98"/>
      <c r="C26" s="115" t="s">
        <v>88</v>
      </c>
      <c r="D26" s="116"/>
      <c r="E26" s="19"/>
      <c r="F26" s="76">
        <v>9.62</v>
      </c>
      <c r="G26" s="76">
        <v>0.09</v>
      </c>
      <c r="H26" s="76">
        <v>5.42</v>
      </c>
      <c r="I26" s="76">
        <v>4.109999999999999</v>
      </c>
      <c r="J26" s="76">
        <v>0.5</v>
      </c>
      <c r="K26" s="76">
        <v>0.004</v>
      </c>
      <c r="L26" s="76">
        <v>3.606</v>
      </c>
      <c r="M26" s="76"/>
      <c r="N26" s="76"/>
      <c r="O26" s="76"/>
      <c r="P26" s="76"/>
      <c r="Q26" s="77"/>
    </row>
    <row r="27" spans="1:17" ht="14.25">
      <c r="A27" s="49">
        <v>2.4</v>
      </c>
      <c r="B27" s="98"/>
      <c r="C27" s="92" t="s">
        <v>109</v>
      </c>
      <c r="D27" s="92"/>
      <c r="E27" s="19"/>
      <c r="F27" s="76">
        <v>280.45</v>
      </c>
      <c r="G27" s="76"/>
      <c r="H27" s="76"/>
      <c r="I27" s="76">
        <v>280.45</v>
      </c>
      <c r="J27" s="76"/>
      <c r="K27" s="76"/>
      <c r="L27" s="76">
        <v>280.45</v>
      </c>
      <c r="M27" s="76"/>
      <c r="N27" s="76"/>
      <c r="O27" s="76"/>
      <c r="P27" s="76"/>
      <c r="Q27" s="77"/>
    </row>
    <row r="28" spans="1:17" ht="14.25">
      <c r="A28" s="49">
        <v>2.5</v>
      </c>
      <c r="B28" s="98"/>
      <c r="C28" s="92" t="s">
        <v>66</v>
      </c>
      <c r="D28" s="92"/>
      <c r="E28" s="19"/>
      <c r="F28" s="76">
        <v>390.756</v>
      </c>
      <c r="G28" s="76">
        <v>0.387</v>
      </c>
      <c r="H28" s="76"/>
      <c r="I28" s="76">
        <v>390.366</v>
      </c>
      <c r="J28" s="76"/>
      <c r="K28" s="76">
        <v>0.44</v>
      </c>
      <c r="L28" s="76">
        <v>389.926</v>
      </c>
      <c r="M28" s="76"/>
      <c r="N28" s="76"/>
      <c r="O28" s="76"/>
      <c r="P28" s="76"/>
      <c r="Q28" s="77"/>
    </row>
    <row r="29" spans="1:17" ht="15" thickBot="1">
      <c r="A29" s="52">
        <v>2</v>
      </c>
      <c r="B29" s="122"/>
      <c r="C29" s="129" t="s">
        <v>48</v>
      </c>
      <c r="D29" s="130"/>
      <c r="E29" s="24"/>
      <c r="F29" s="80">
        <f>F22+F25+F26+F27+F28</f>
        <v>2466.7219999999998</v>
      </c>
      <c r="G29" s="80">
        <f>G22+G25+G26+G27+G28</f>
        <v>1723.357</v>
      </c>
      <c r="H29" s="80">
        <f>H22+H25+H26+H27+H28</f>
        <v>17.253</v>
      </c>
      <c r="I29" s="80">
        <f aca="true" t="shared" si="1" ref="I29:Q29">I22+I25+I26+I27+I28</f>
        <v>696.822</v>
      </c>
      <c r="J29" s="80">
        <f t="shared" si="1"/>
        <v>0.9299999999999999</v>
      </c>
      <c r="K29" s="80">
        <f t="shared" si="1"/>
        <v>1.197</v>
      </c>
      <c r="L29" s="80">
        <f t="shared" si="1"/>
        <v>694.698</v>
      </c>
      <c r="M29" s="80">
        <f t="shared" si="1"/>
        <v>29.28</v>
      </c>
      <c r="N29" s="80">
        <f t="shared" si="1"/>
        <v>13.06</v>
      </c>
      <c r="O29" s="80">
        <f t="shared" si="1"/>
        <v>0</v>
      </c>
      <c r="P29" s="80">
        <f t="shared" si="1"/>
        <v>16.22</v>
      </c>
      <c r="Q29" s="80">
        <f t="shared" si="1"/>
        <v>0</v>
      </c>
    </row>
    <row r="30" spans="1:17" ht="14.25">
      <c r="A30" s="57">
        <v>3.1</v>
      </c>
      <c r="B30" s="119" t="s">
        <v>118</v>
      </c>
      <c r="C30" s="131" t="s">
        <v>89</v>
      </c>
      <c r="D30" s="132"/>
      <c r="E30" s="23"/>
      <c r="F30" s="73">
        <v>18.94</v>
      </c>
      <c r="G30" s="73">
        <v>0.28</v>
      </c>
      <c r="H30" s="73"/>
      <c r="I30" s="73">
        <v>18.66</v>
      </c>
      <c r="J30" s="73"/>
      <c r="K30" s="73">
        <v>0.24</v>
      </c>
      <c r="L30" s="73">
        <v>18.42</v>
      </c>
      <c r="M30" s="73"/>
      <c r="N30" s="73"/>
      <c r="O30" s="73"/>
      <c r="P30" s="73"/>
      <c r="Q30" s="74"/>
    </row>
    <row r="31" spans="1:17" ht="14.25">
      <c r="A31" s="49">
        <v>3.2</v>
      </c>
      <c r="B31" s="98"/>
      <c r="C31" s="107" t="s">
        <v>90</v>
      </c>
      <c r="D31" s="109"/>
      <c r="E31" s="19"/>
      <c r="F31" s="76">
        <v>195.458</v>
      </c>
      <c r="G31" s="76">
        <v>10.788</v>
      </c>
      <c r="H31" s="76">
        <v>14.32</v>
      </c>
      <c r="I31" s="76">
        <v>135.48</v>
      </c>
      <c r="J31" s="76"/>
      <c r="K31" s="76">
        <v>3.16</v>
      </c>
      <c r="L31" s="76">
        <v>132.32</v>
      </c>
      <c r="M31" s="76">
        <v>34.87</v>
      </c>
      <c r="N31" s="76"/>
      <c r="O31" s="76"/>
      <c r="P31" s="76">
        <v>34.87</v>
      </c>
      <c r="Q31" s="77"/>
    </row>
    <row r="32" spans="1:17" ht="14.25">
      <c r="A32" s="49">
        <v>3.3</v>
      </c>
      <c r="B32" s="98"/>
      <c r="C32" s="115" t="s">
        <v>67</v>
      </c>
      <c r="D32" s="116"/>
      <c r="E32" s="19"/>
      <c r="F32" s="76">
        <v>0.974</v>
      </c>
      <c r="G32" s="76">
        <v>0.46</v>
      </c>
      <c r="H32" s="76">
        <v>0.3</v>
      </c>
      <c r="I32" s="76">
        <v>0.25</v>
      </c>
      <c r="J32" s="76"/>
      <c r="K32" s="76">
        <v>0.07</v>
      </c>
      <c r="L32" s="76">
        <v>0.18</v>
      </c>
      <c r="M32" s="76"/>
      <c r="N32" s="76"/>
      <c r="O32" s="76"/>
      <c r="P32" s="76"/>
      <c r="Q32" s="77"/>
    </row>
    <row r="33" spans="1:17" ht="14.25">
      <c r="A33" s="49">
        <v>3.4</v>
      </c>
      <c r="B33" s="98"/>
      <c r="C33" s="115" t="s">
        <v>110</v>
      </c>
      <c r="D33" s="116"/>
      <c r="E33" s="19"/>
      <c r="F33" s="76">
        <v>3.8000000000000003</v>
      </c>
      <c r="G33" s="76"/>
      <c r="H33" s="76"/>
      <c r="I33" s="76">
        <v>3.16</v>
      </c>
      <c r="J33" s="76"/>
      <c r="K33" s="76">
        <v>3.16</v>
      </c>
      <c r="L33" s="76"/>
      <c r="M33" s="76">
        <v>0.64</v>
      </c>
      <c r="N33" s="76"/>
      <c r="O33" s="76"/>
      <c r="P33" s="76">
        <v>0.64</v>
      </c>
      <c r="Q33" s="77"/>
    </row>
    <row r="34" spans="1:17" ht="15" thickBot="1">
      <c r="A34" s="71">
        <v>3</v>
      </c>
      <c r="B34" s="122"/>
      <c r="C34" s="93" t="s">
        <v>48</v>
      </c>
      <c r="D34" s="94"/>
      <c r="E34" s="21"/>
      <c r="F34" s="72">
        <f>F30+F31+F32+F33</f>
        <v>219.172</v>
      </c>
      <c r="G34" s="72">
        <f aca="true" t="shared" si="2" ref="G34:Q34">G30+G31+G32+G33</f>
        <v>11.528</v>
      </c>
      <c r="H34" s="72">
        <f t="shared" si="2"/>
        <v>14.620000000000001</v>
      </c>
      <c r="I34" s="72">
        <f t="shared" si="2"/>
        <v>157.54999999999998</v>
      </c>
      <c r="J34" s="72">
        <f t="shared" si="2"/>
        <v>0</v>
      </c>
      <c r="K34" s="72">
        <f t="shared" si="2"/>
        <v>6.630000000000001</v>
      </c>
      <c r="L34" s="72">
        <f t="shared" si="2"/>
        <v>150.92000000000002</v>
      </c>
      <c r="M34" s="72">
        <f t="shared" si="2"/>
        <v>35.51</v>
      </c>
      <c r="N34" s="72">
        <f t="shared" si="2"/>
        <v>0</v>
      </c>
      <c r="O34" s="72">
        <f t="shared" si="2"/>
        <v>0</v>
      </c>
      <c r="P34" s="72">
        <f t="shared" si="2"/>
        <v>35.51</v>
      </c>
      <c r="Q34" s="72">
        <f t="shared" si="2"/>
        <v>0</v>
      </c>
    </row>
    <row r="35" spans="1:17" ht="14.25">
      <c r="A35" s="56">
        <v>4.1</v>
      </c>
      <c r="B35" s="119" t="s">
        <v>111</v>
      </c>
      <c r="C35" s="127" t="s">
        <v>68</v>
      </c>
      <c r="D35" s="128"/>
      <c r="E35" s="22"/>
      <c r="F35" s="78">
        <v>3.6030000000000006</v>
      </c>
      <c r="G35" s="78">
        <v>0.14</v>
      </c>
      <c r="H35" s="78"/>
      <c r="I35" s="78">
        <v>3.2030000000000003</v>
      </c>
      <c r="J35" s="78"/>
      <c r="K35" s="78">
        <v>0.33</v>
      </c>
      <c r="L35" s="78">
        <v>2.873</v>
      </c>
      <c r="M35" s="78">
        <v>0.26</v>
      </c>
      <c r="N35" s="78"/>
      <c r="O35" s="78">
        <v>0.26</v>
      </c>
      <c r="P35" s="78"/>
      <c r="Q35" s="79"/>
    </row>
    <row r="36" spans="1:17" ht="14.25">
      <c r="A36" s="49">
        <v>4.2</v>
      </c>
      <c r="B36" s="98"/>
      <c r="C36" s="115" t="s">
        <v>52</v>
      </c>
      <c r="D36" s="116"/>
      <c r="E36" s="19"/>
      <c r="F36" s="76">
        <v>1.5899999999999999</v>
      </c>
      <c r="G36" s="76"/>
      <c r="H36" s="76">
        <v>0.03</v>
      </c>
      <c r="I36" s="76">
        <v>0.43</v>
      </c>
      <c r="J36" s="76"/>
      <c r="K36" s="76"/>
      <c r="L36" s="76">
        <v>0.43</v>
      </c>
      <c r="M36" s="76">
        <v>1.13</v>
      </c>
      <c r="N36" s="76"/>
      <c r="O36" s="76"/>
      <c r="P36" s="76">
        <v>1.13</v>
      </c>
      <c r="Q36" s="77"/>
    </row>
    <row r="37" spans="1:17" ht="14.25">
      <c r="A37" s="49">
        <v>4.3</v>
      </c>
      <c r="B37" s="98"/>
      <c r="C37" s="115" t="s">
        <v>69</v>
      </c>
      <c r="D37" s="116"/>
      <c r="E37" s="19"/>
      <c r="F37" s="76">
        <v>114.60000000000001</v>
      </c>
      <c r="G37" s="76"/>
      <c r="H37" s="76"/>
      <c r="I37" s="76">
        <v>6.26</v>
      </c>
      <c r="J37" s="76"/>
      <c r="K37" s="76"/>
      <c r="L37" s="76">
        <v>6.26</v>
      </c>
      <c r="M37" s="76">
        <v>108.34</v>
      </c>
      <c r="N37" s="76">
        <v>0.03</v>
      </c>
      <c r="O37" s="76"/>
      <c r="P37" s="76">
        <v>108.31</v>
      </c>
      <c r="Q37" s="77"/>
    </row>
    <row r="38" spans="1:17" ht="14.25">
      <c r="A38" s="49">
        <v>4.4</v>
      </c>
      <c r="B38" s="98"/>
      <c r="C38" s="115" t="s">
        <v>104</v>
      </c>
      <c r="D38" s="116"/>
      <c r="E38" s="19"/>
      <c r="F38" s="76">
        <v>10.78</v>
      </c>
      <c r="G38" s="76">
        <v>0.063</v>
      </c>
      <c r="H38" s="76"/>
      <c r="I38" s="76">
        <v>10.716999999999999</v>
      </c>
      <c r="J38" s="76"/>
      <c r="K38" s="76">
        <v>2.37</v>
      </c>
      <c r="L38" s="76">
        <v>8.347</v>
      </c>
      <c r="M38" s="76"/>
      <c r="N38" s="76"/>
      <c r="O38" s="76"/>
      <c r="P38" s="76"/>
      <c r="Q38" s="77"/>
    </row>
    <row r="39" spans="1:17" ht="15" thickBot="1">
      <c r="A39" s="52">
        <v>4</v>
      </c>
      <c r="B39" s="122"/>
      <c r="C39" s="129" t="s">
        <v>48</v>
      </c>
      <c r="D39" s="130"/>
      <c r="E39" s="24"/>
      <c r="F39" s="80">
        <v>130.573</v>
      </c>
      <c r="G39" s="80">
        <v>0.203</v>
      </c>
      <c r="H39" s="80">
        <v>0.03</v>
      </c>
      <c r="I39" s="80">
        <v>20.61</v>
      </c>
      <c r="J39" s="80"/>
      <c r="K39" s="80">
        <v>2.7</v>
      </c>
      <c r="L39" s="80">
        <v>17.91</v>
      </c>
      <c r="M39" s="80">
        <v>109.73</v>
      </c>
      <c r="N39" s="80">
        <v>0.03</v>
      </c>
      <c r="O39" s="80">
        <v>0.26</v>
      </c>
      <c r="P39" s="80">
        <v>109.44</v>
      </c>
      <c r="Q39" s="81"/>
    </row>
    <row r="40" spans="1:17" ht="14.25">
      <c r="A40" s="57">
        <v>5.1</v>
      </c>
      <c r="B40" s="119" t="s">
        <v>105</v>
      </c>
      <c r="C40" s="132" t="s">
        <v>53</v>
      </c>
      <c r="D40" s="135"/>
      <c r="E40" s="23"/>
      <c r="F40" s="73">
        <v>62.17</v>
      </c>
      <c r="G40" s="73"/>
      <c r="H40" s="73"/>
      <c r="I40" s="73">
        <v>0.04</v>
      </c>
      <c r="J40" s="73"/>
      <c r="K40" s="73"/>
      <c r="L40" s="73">
        <v>0.04</v>
      </c>
      <c r="M40" s="73">
        <v>62.13</v>
      </c>
      <c r="N40" s="73"/>
      <c r="O40" s="73"/>
      <c r="P40" s="73">
        <v>62.13</v>
      </c>
      <c r="Q40" s="74"/>
    </row>
    <row r="41" spans="1:17" ht="14.25">
      <c r="A41" s="70" t="s">
        <v>38</v>
      </c>
      <c r="B41" s="98"/>
      <c r="C41" s="133" t="s">
        <v>91</v>
      </c>
      <c r="D41" s="134"/>
      <c r="E41" s="23"/>
      <c r="F41" s="76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4"/>
    </row>
    <row r="42" spans="1:17" ht="14.25">
      <c r="A42" s="70" t="s">
        <v>39</v>
      </c>
      <c r="B42" s="98"/>
      <c r="C42" s="107" t="s">
        <v>70</v>
      </c>
      <c r="D42" s="109"/>
      <c r="E42" s="23"/>
      <c r="F42" s="76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4"/>
    </row>
    <row r="43" spans="1:17" ht="14.25">
      <c r="A43" s="70" t="s">
        <v>40</v>
      </c>
      <c r="B43" s="98"/>
      <c r="C43" s="107" t="s">
        <v>71</v>
      </c>
      <c r="D43" s="109"/>
      <c r="E43" s="23"/>
      <c r="F43" s="76">
        <v>62.17</v>
      </c>
      <c r="G43" s="73"/>
      <c r="H43" s="73"/>
      <c r="I43" s="73">
        <v>0.04</v>
      </c>
      <c r="J43" s="73"/>
      <c r="K43" s="73"/>
      <c r="L43" s="73">
        <v>0.04</v>
      </c>
      <c r="M43" s="73">
        <v>62.13</v>
      </c>
      <c r="N43" s="73"/>
      <c r="O43" s="73"/>
      <c r="P43" s="73">
        <v>62.13</v>
      </c>
      <c r="Q43" s="74"/>
    </row>
    <row r="44" spans="1:17" ht="14.25">
      <c r="A44" s="49">
        <v>5.2</v>
      </c>
      <c r="B44" s="98"/>
      <c r="C44" s="132" t="s">
        <v>72</v>
      </c>
      <c r="D44" s="92"/>
      <c r="E44" s="19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7"/>
    </row>
    <row r="45" spans="1:17" ht="14.25">
      <c r="A45" s="49">
        <v>5.3</v>
      </c>
      <c r="B45" s="98"/>
      <c r="C45" s="116" t="s">
        <v>55</v>
      </c>
      <c r="D45" s="92"/>
      <c r="E45" s="19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7"/>
    </row>
    <row r="46" spans="1:17" ht="14.25">
      <c r="A46" s="49">
        <v>5.4</v>
      </c>
      <c r="B46" s="98"/>
      <c r="C46" s="116" t="s">
        <v>119</v>
      </c>
      <c r="D46" s="92"/>
      <c r="E46" s="19"/>
      <c r="F46" s="76">
        <v>296.62</v>
      </c>
      <c r="G46" s="76"/>
      <c r="H46" s="76"/>
      <c r="I46" s="76">
        <v>46.43</v>
      </c>
      <c r="J46" s="76"/>
      <c r="K46" s="76"/>
      <c r="L46" s="76">
        <v>46.43</v>
      </c>
      <c r="M46" s="76">
        <v>250.19</v>
      </c>
      <c r="N46" s="76"/>
      <c r="O46" s="76"/>
      <c r="P46" s="76">
        <v>250.19</v>
      </c>
      <c r="Q46" s="77"/>
    </row>
    <row r="47" spans="1:17" ht="15" thickBot="1">
      <c r="A47" s="71">
        <v>5</v>
      </c>
      <c r="B47" s="122"/>
      <c r="C47" s="94" t="s">
        <v>48</v>
      </c>
      <c r="D47" s="137"/>
      <c r="E47" s="21"/>
      <c r="F47" s="72">
        <v>358.78999999999996</v>
      </c>
      <c r="G47" s="72"/>
      <c r="H47" s="72"/>
      <c r="I47" s="72">
        <v>46.47</v>
      </c>
      <c r="J47" s="72"/>
      <c r="K47" s="72"/>
      <c r="L47" s="72">
        <v>46.47</v>
      </c>
      <c r="M47" s="72">
        <v>312.32</v>
      </c>
      <c r="N47" s="72"/>
      <c r="O47" s="72"/>
      <c r="P47" s="72">
        <v>312.32</v>
      </c>
      <c r="Q47" s="82"/>
    </row>
    <row r="48" spans="1:18" ht="16.5" customHeight="1" thickBot="1">
      <c r="A48" s="61">
        <v>6</v>
      </c>
      <c r="B48" s="25" t="s">
        <v>92</v>
      </c>
      <c r="C48" s="136" t="s">
        <v>48</v>
      </c>
      <c r="D48" s="136"/>
      <c r="E48" s="26"/>
      <c r="F48" s="75">
        <v>96.52</v>
      </c>
      <c r="G48" s="75"/>
      <c r="H48" s="75"/>
      <c r="I48" s="75"/>
      <c r="J48" s="75"/>
      <c r="K48" s="75"/>
      <c r="L48" s="75"/>
      <c r="M48" s="75">
        <v>96.52</v>
      </c>
      <c r="N48" s="75"/>
      <c r="O48" s="75"/>
      <c r="P48" s="75">
        <v>96.52</v>
      </c>
      <c r="Q48" s="83"/>
      <c r="R48" s="27"/>
    </row>
    <row r="49" spans="1:17" ht="14.25">
      <c r="A49" s="46">
        <v>7.1</v>
      </c>
      <c r="B49" s="119" t="s">
        <v>56</v>
      </c>
      <c r="C49" s="131" t="s">
        <v>57</v>
      </c>
      <c r="D49" s="132"/>
      <c r="E49" s="23"/>
      <c r="F49" s="73">
        <v>40989.33</v>
      </c>
      <c r="G49" s="73"/>
      <c r="H49" s="73"/>
      <c r="I49" s="73"/>
      <c r="J49" s="73"/>
      <c r="K49" s="73"/>
      <c r="L49" s="73"/>
      <c r="M49" s="73">
        <v>40989.33</v>
      </c>
      <c r="N49" s="73"/>
      <c r="O49" s="73"/>
      <c r="P49" s="73">
        <v>40989.33</v>
      </c>
      <c r="Q49" s="74"/>
    </row>
    <row r="50" spans="1:17" ht="14.25">
      <c r="A50" s="49">
        <v>7.2</v>
      </c>
      <c r="B50" s="98"/>
      <c r="C50" s="115" t="s">
        <v>97</v>
      </c>
      <c r="D50" s="116"/>
      <c r="E50" s="19"/>
      <c r="F50" s="76">
        <v>65.15</v>
      </c>
      <c r="G50" s="76"/>
      <c r="H50" s="76"/>
      <c r="I50" s="76"/>
      <c r="J50" s="76"/>
      <c r="K50" s="76"/>
      <c r="L50" s="76"/>
      <c r="M50" s="76">
        <v>65.15</v>
      </c>
      <c r="N50" s="76"/>
      <c r="O50" s="76"/>
      <c r="P50" s="76">
        <v>65.15</v>
      </c>
      <c r="Q50" s="77"/>
    </row>
    <row r="51" spans="1:17" ht="14.25">
      <c r="A51" s="49">
        <v>7.3</v>
      </c>
      <c r="B51" s="98"/>
      <c r="C51" s="115" t="s">
        <v>61</v>
      </c>
      <c r="D51" s="116"/>
      <c r="E51" s="19"/>
      <c r="F51" s="76">
        <v>18.25</v>
      </c>
      <c r="G51" s="76"/>
      <c r="H51" s="76"/>
      <c r="I51" s="76"/>
      <c r="J51" s="76"/>
      <c r="K51" s="76"/>
      <c r="L51" s="76"/>
      <c r="M51" s="76">
        <v>18.25</v>
      </c>
      <c r="N51" s="76"/>
      <c r="O51" s="76"/>
      <c r="P51" s="76">
        <v>18.25</v>
      </c>
      <c r="Q51" s="77"/>
    </row>
    <row r="52" spans="1:17" ht="14.25">
      <c r="A52" s="49">
        <v>7.4</v>
      </c>
      <c r="B52" s="98"/>
      <c r="C52" s="115" t="s">
        <v>102</v>
      </c>
      <c r="D52" s="116"/>
      <c r="E52" s="19"/>
      <c r="F52" s="76">
        <v>1571.55</v>
      </c>
      <c r="G52" s="76"/>
      <c r="H52" s="76"/>
      <c r="I52" s="76"/>
      <c r="J52" s="76"/>
      <c r="K52" s="76"/>
      <c r="L52" s="76"/>
      <c r="M52" s="76">
        <v>1571.55</v>
      </c>
      <c r="N52" s="76"/>
      <c r="O52" s="76"/>
      <c r="P52" s="76">
        <v>1571.55</v>
      </c>
      <c r="Q52" s="77"/>
    </row>
    <row r="53" spans="1:17" ht="14.25">
      <c r="A53" s="49">
        <v>7.5</v>
      </c>
      <c r="B53" s="98"/>
      <c r="C53" s="115" t="s">
        <v>63</v>
      </c>
      <c r="D53" s="116"/>
      <c r="E53" s="19"/>
      <c r="F53" s="76">
        <v>299.15</v>
      </c>
      <c r="G53" s="76"/>
      <c r="H53" s="76"/>
      <c r="I53" s="76"/>
      <c r="J53" s="76"/>
      <c r="K53" s="76"/>
      <c r="L53" s="76"/>
      <c r="M53" s="76">
        <v>299.15</v>
      </c>
      <c r="N53" s="76"/>
      <c r="O53" s="76"/>
      <c r="P53" s="76">
        <v>299.15</v>
      </c>
      <c r="Q53" s="77"/>
    </row>
    <row r="54" spans="1:17" ht="14.25">
      <c r="A54" s="49">
        <v>7.6</v>
      </c>
      <c r="B54" s="98"/>
      <c r="C54" s="115" t="s">
        <v>66</v>
      </c>
      <c r="D54" s="116"/>
      <c r="E54" s="19"/>
      <c r="F54" s="76">
        <v>294.18</v>
      </c>
      <c r="G54" s="76"/>
      <c r="H54" s="76"/>
      <c r="I54" s="76"/>
      <c r="J54" s="76"/>
      <c r="K54" s="76"/>
      <c r="L54" s="76"/>
      <c r="M54" s="76">
        <v>294.18</v>
      </c>
      <c r="N54" s="76"/>
      <c r="O54" s="76"/>
      <c r="P54" s="76">
        <v>294.18</v>
      </c>
      <c r="Q54" s="77"/>
    </row>
    <row r="55" spans="1:17" ht="15" thickBot="1">
      <c r="A55" s="71">
        <v>7</v>
      </c>
      <c r="B55" s="122"/>
      <c r="C55" s="93" t="s">
        <v>48</v>
      </c>
      <c r="D55" s="94"/>
      <c r="E55" s="21"/>
      <c r="F55" s="72">
        <v>43237.61000000001</v>
      </c>
      <c r="G55" s="72"/>
      <c r="H55" s="72"/>
      <c r="I55" s="72"/>
      <c r="J55" s="72"/>
      <c r="K55" s="72"/>
      <c r="L55" s="72"/>
      <c r="M55" s="72">
        <v>43237.61000000001</v>
      </c>
      <c r="N55" s="72"/>
      <c r="O55" s="72"/>
      <c r="P55" s="72">
        <v>43237.61000000001</v>
      </c>
      <c r="Q55" s="82"/>
    </row>
    <row r="56" spans="1:17" ht="14.25">
      <c r="A56" s="42">
        <v>8.1</v>
      </c>
      <c r="B56" s="119" t="s">
        <v>73</v>
      </c>
      <c r="C56" s="127" t="s">
        <v>74</v>
      </c>
      <c r="D56" s="128"/>
      <c r="E56" s="22"/>
      <c r="F56" s="78">
        <v>165.69</v>
      </c>
      <c r="G56" s="78"/>
      <c r="H56" s="78"/>
      <c r="I56" s="78"/>
      <c r="J56" s="78"/>
      <c r="K56" s="78"/>
      <c r="L56" s="78"/>
      <c r="M56" s="78">
        <v>165.69</v>
      </c>
      <c r="N56" s="78"/>
      <c r="O56" s="78"/>
      <c r="P56" s="78">
        <v>165.69</v>
      </c>
      <c r="Q56" s="79"/>
    </row>
    <row r="57" spans="1:17" ht="14.25">
      <c r="A57" s="49">
        <v>8.2</v>
      </c>
      <c r="B57" s="98"/>
      <c r="C57" s="115" t="s">
        <v>75</v>
      </c>
      <c r="D57" s="116"/>
      <c r="E57" s="19"/>
      <c r="F57" s="76">
        <v>202.43</v>
      </c>
      <c r="G57" s="76"/>
      <c r="H57" s="76"/>
      <c r="I57" s="76">
        <v>18</v>
      </c>
      <c r="J57" s="76"/>
      <c r="K57" s="76">
        <v>0.16</v>
      </c>
      <c r="L57" s="76">
        <v>17.84</v>
      </c>
      <c r="M57" s="76">
        <v>184.43</v>
      </c>
      <c r="N57" s="76"/>
      <c r="O57" s="76"/>
      <c r="P57" s="76">
        <v>184.43</v>
      </c>
      <c r="Q57" s="77"/>
    </row>
    <row r="58" spans="1:17" ht="14.25">
      <c r="A58" s="49">
        <v>8.3</v>
      </c>
      <c r="B58" s="98"/>
      <c r="C58" s="115" t="s">
        <v>76</v>
      </c>
      <c r="D58" s="116"/>
      <c r="E58" s="19"/>
      <c r="F58" s="76">
        <v>1.3</v>
      </c>
      <c r="G58" s="76"/>
      <c r="H58" s="76"/>
      <c r="I58" s="76">
        <v>1.3</v>
      </c>
      <c r="J58" s="76"/>
      <c r="K58" s="76"/>
      <c r="L58" s="76">
        <v>1.3</v>
      </c>
      <c r="M58" s="76"/>
      <c r="N58" s="76"/>
      <c r="O58" s="76"/>
      <c r="P58" s="76"/>
      <c r="Q58" s="77"/>
    </row>
    <row r="59" spans="1:17" ht="14.25">
      <c r="A59" s="49">
        <v>8.4</v>
      </c>
      <c r="B59" s="98"/>
      <c r="C59" s="115" t="s">
        <v>106</v>
      </c>
      <c r="D59" s="116"/>
      <c r="E59" s="19"/>
      <c r="F59" s="76">
        <v>19.94</v>
      </c>
      <c r="G59" s="76"/>
      <c r="H59" s="76"/>
      <c r="I59" s="76">
        <v>15.290000000000001</v>
      </c>
      <c r="J59" s="76"/>
      <c r="K59" s="76">
        <v>1.23</v>
      </c>
      <c r="L59" s="76">
        <v>14.06</v>
      </c>
      <c r="M59" s="76">
        <v>4.65</v>
      </c>
      <c r="N59" s="76">
        <v>1.69</v>
      </c>
      <c r="O59" s="76"/>
      <c r="P59" s="76">
        <v>2.96</v>
      </c>
      <c r="Q59" s="77"/>
    </row>
    <row r="60" spans="1:17" ht="14.25">
      <c r="A60" s="71">
        <v>8.5</v>
      </c>
      <c r="B60" s="98"/>
      <c r="C60" s="115" t="s">
        <v>120</v>
      </c>
      <c r="D60" s="116"/>
      <c r="E60" s="21"/>
      <c r="F60" s="76">
        <v>5.73</v>
      </c>
      <c r="G60" s="72"/>
      <c r="H60" s="72"/>
      <c r="I60" s="72">
        <v>5.73</v>
      </c>
      <c r="J60" s="72"/>
      <c r="K60" s="72">
        <v>0.16</v>
      </c>
      <c r="L60" s="72">
        <v>5.57</v>
      </c>
      <c r="M60" s="72"/>
      <c r="N60" s="72"/>
      <c r="O60" s="72"/>
      <c r="P60" s="72"/>
      <c r="Q60" s="82"/>
    </row>
    <row r="61" spans="1:17" ht="15" thickBot="1">
      <c r="A61" s="52">
        <v>8</v>
      </c>
      <c r="B61" s="122"/>
      <c r="C61" s="129" t="s">
        <v>48</v>
      </c>
      <c r="D61" s="130"/>
      <c r="E61" s="24"/>
      <c r="F61" s="80">
        <v>395.09</v>
      </c>
      <c r="G61" s="80"/>
      <c r="H61" s="80"/>
      <c r="I61" s="80">
        <v>40.32</v>
      </c>
      <c r="J61" s="80"/>
      <c r="K61" s="80">
        <v>1.5499999999999998</v>
      </c>
      <c r="L61" s="80">
        <v>38.77</v>
      </c>
      <c r="M61" s="80">
        <v>354.77</v>
      </c>
      <c r="N61" s="80">
        <v>1.69</v>
      </c>
      <c r="O61" s="80"/>
      <c r="P61" s="80">
        <v>353.08</v>
      </c>
      <c r="Q61" s="81"/>
    </row>
    <row r="62" spans="1:17" ht="14.25">
      <c r="A62" s="46">
        <v>9.1</v>
      </c>
      <c r="B62" s="119" t="s">
        <v>93</v>
      </c>
      <c r="C62" s="131" t="s">
        <v>94</v>
      </c>
      <c r="D62" s="132"/>
      <c r="E62" s="2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4"/>
    </row>
    <row r="63" spans="1:17" ht="14.25">
      <c r="A63" s="49">
        <v>9.2</v>
      </c>
      <c r="B63" s="98"/>
      <c r="C63" s="115" t="s">
        <v>95</v>
      </c>
      <c r="D63" s="116"/>
      <c r="E63" s="19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7"/>
    </row>
    <row r="64" spans="1:17" ht="14.25">
      <c r="A64" s="49">
        <v>9.3</v>
      </c>
      <c r="B64" s="98"/>
      <c r="C64" s="115" t="s">
        <v>77</v>
      </c>
      <c r="D64" s="116"/>
      <c r="E64" s="19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7"/>
    </row>
    <row r="65" spans="1:17" ht="14.25">
      <c r="A65" s="49">
        <v>9.4</v>
      </c>
      <c r="B65" s="98"/>
      <c r="C65" s="120"/>
      <c r="D65" s="121"/>
      <c r="E65" s="19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</row>
    <row r="66" spans="1:17" ht="14.25">
      <c r="A66" s="71">
        <v>9.5</v>
      </c>
      <c r="B66" s="98"/>
      <c r="C66" s="115" t="s">
        <v>112</v>
      </c>
      <c r="D66" s="116"/>
      <c r="E66" s="21"/>
      <c r="F66" s="76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82"/>
    </row>
    <row r="67" spans="1:17" ht="15" thickBot="1">
      <c r="A67" s="71">
        <v>9</v>
      </c>
      <c r="B67" s="122"/>
      <c r="C67" s="93" t="s">
        <v>48</v>
      </c>
      <c r="D67" s="94"/>
      <c r="E67" s="21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82"/>
    </row>
    <row r="68" spans="1:17" ht="15" thickBot="1">
      <c r="A68" s="146" t="s">
        <v>58</v>
      </c>
      <c r="B68" s="147"/>
      <c r="C68" s="147"/>
      <c r="D68" s="148"/>
      <c r="E68" s="26"/>
      <c r="F68" s="75">
        <v>78528.267</v>
      </c>
      <c r="G68" s="75">
        <f>G21+G29+G34+G39</f>
        <v>9400.558</v>
      </c>
      <c r="H68" s="75">
        <v>32.913000000000004</v>
      </c>
      <c r="I68" s="75">
        <f>I21+I29+I34+I39+I47+I61</f>
        <v>14294.741999999998</v>
      </c>
      <c r="J68" s="75">
        <v>0.9299999999999999</v>
      </c>
      <c r="K68" s="75">
        <v>68.777</v>
      </c>
      <c r="L68" s="75">
        <f>L21+L29+L34+L39+L47+L61</f>
        <v>14225.038000000002</v>
      </c>
      <c r="M68" s="75">
        <v>54799.66000000001</v>
      </c>
      <c r="N68" s="75">
        <v>14.78</v>
      </c>
      <c r="O68" s="75">
        <v>0.26</v>
      </c>
      <c r="P68" s="75">
        <v>54784.62000000001</v>
      </c>
      <c r="Q68" s="83"/>
    </row>
    <row r="69" spans="1:10" ht="15.75" customHeight="1">
      <c r="A69" s="34"/>
      <c r="B69" s="141"/>
      <c r="C69" s="142"/>
      <c r="D69" s="142"/>
      <c r="E69" s="142"/>
      <c r="F69" s="142"/>
      <c r="G69" s="142"/>
      <c r="H69" s="142"/>
      <c r="I69" s="142"/>
      <c r="J69" s="142"/>
    </row>
    <row r="70" spans="1:17" ht="14.25">
      <c r="A70" s="68"/>
      <c r="B70" s="65" t="s">
        <v>25</v>
      </c>
      <c r="C70" s="65"/>
      <c r="D70" s="66"/>
      <c r="E70" s="66"/>
      <c r="F70" s="66"/>
      <c r="G70" s="5" t="s">
        <v>126</v>
      </c>
      <c r="K70" s="14"/>
      <c r="L70" s="14"/>
      <c r="M70" s="1"/>
      <c r="N70" s="14"/>
      <c r="O70" s="14"/>
      <c r="P70" s="14"/>
      <c r="Q70" s="1"/>
    </row>
    <row r="71" spans="1:17" ht="14.25">
      <c r="A71" s="67"/>
      <c r="B71" s="65"/>
      <c r="C71" s="65"/>
      <c r="D71" s="138" t="s">
        <v>26</v>
      </c>
      <c r="E71" s="139"/>
      <c r="F71" s="138"/>
      <c r="G71" s="138"/>
      <c r="K71" s="1"/>
      <c r="L71" s="1"/>
      <c r="M71" s="1"/>
      <c r="N71" s="1"/>
      <c r="O71" s="1"/>
      <c r="P71" s="1"/>
      <c r="Q71" s="1"/>
    </row>
    <row r="72" ht="18" customHeight="1"/>
    <row r="73" spans="2:7" ht="14.25">
      <c r="B73" s="65" t="s">
        <v>124</v>
      </c>
      <c r="C73" s="89"/>
      <c r="D73" s="90"/>
      <c r="E73" s="90"/>
      <c r="G73" s="5" t="s">
        <v>125</v>
      </c>
    </row>
    <row r="74" spans="3:5" ht="10.5" customHeight="1">
      <c r="C74" s="87" t="s">
        <v>20</v>
      </c>
      <c r="D74" s="88"/>
      <c r="E74" s="88"/>
    </row>
  </sheetData>
  <sheetProtection/>
  <mergeCells count="91">
    <mergeCell ref="A68:D68"/>
    <mergeCell ref="C63:D63"/>
    <mergeCell ref="C64:D64"/>
    <mergeCell ref="C65:D65"/>
    <mergeCell ref="C66:D66"/>
    <mergeCell ref="C67:D67"/>
    <mergeCell ref="B62:B67"/>
    <mergeCell ref="D71:G71"/>
    <mergeCell ref="C1:L1"/>
    <mergeCell ref="B69:J69"/>
    <mergeCell ref="E4:I4"/>
    <mergeCell ref="E6:I6"/>
    <mergeCell ref="F8:Q8"/>
    <mergeCell ref="C56:D56"/>
    <mergeCell ref="C57:D57"/>
    <mergeCell ref="C62:D62"/>
    <mergeCell ref="C58:D58"/>
    <mergeCell ref="C59:D59"/>
    <mergeCell ref="C60:D60"/>
    <mergeCell ref="C61:D61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1:D41"/>
    <mergeCell ref="C42:D42"/>
    <mergeCell ref="C43:D43"/>
    <mergeCell ref="C36:D36"/>
    <mergeCell ref="C37:D37"/>
    <mergeCell ref="C38:D38"/>
    <mergeCell ref="C39:D39"/>
    <mergeCell ref="C13:D13"/>
    <mergeCell ref="C28:D28"/>
    <mergeCell ref="C29:D29"/>
    <mergeCell ref="C30:D30"/>
    <mergeCell ref="C31:D31"/>
    <mergeCell ref="C24:D24"/>
    <mergeCell ref="C27:D27"/>
    <mergeCell ref="C17:D17"/>
    <mergeCell ref="B49:B55"/>
    <mergeCell ref="B56:B61"/>
    <mergeCell ref="B40:B47"/>
    <mergeCell ref="C32:D32"/>
    <mergeCell ref="C33:D33"/>
    <mergeCell ref="C34:D34"/>
    <mergeCell ref="C35:D35"/>
    <mergeCell ref="C40:D40"/>
    <mergeCell ref="F9:F11"/>
    <mergeCell ref="C12:D12"/>
    <mergeCell ref="B22:B29"/>
    <mergeCell ref="B30:B34"/>
    <mergeCell ref="B35:B39"/>
    <mergeCell ref="B13:B21"/>
    <mergeCell ref="C9:D11"/>
    <mergeCell ref="C23:D23"/>
    <mergeCell ref="C25:D25"/>
    <mergeCell ref="C26:D26"/>
    <mergeCell ref="E7:G7"/>
    <mergeCell ref="C4:D4"/>
    <mergeCell ref="C6:D6"/>
    <mergeCell ref="C18:D18"/>
    <mergeCell ref="C19:D19"/>
    <mergeCell ref="C14:D14"/>
    <mergeCell ref="C15:D15"/>
    <mergeCell ref="C16:D16"/>
    <mergeCell ref="E9:E11"/>
    <mergeCell ref="E5:G5"/>
    <mergeCell ref="H10:H11"/>
    <mergeCell ref="G9:Q9"/>
    <mergeCell ref="G10:G11"/>
    <mergeCell ref="I10:L10"/>
    <mergeCell ref="M10:P10"/>
    <mergeCell ref="Q10:Q11"/>
    <mergeCell ref="A8:E8"/>
    <mergeCell ref="C74:E74"/>
    <mergeCell ref="C73:E73"/>
    <mergeCell ref="C2:L2"/>
    <mergeCell ref="C20:D20"/>
    <mergeCell ref="C21:D21"/>
    <mergeCell ref="C22:D22"/>
    <mergeCell ref="A3:P3"/>
    <mergeCell ref="A9:A11"/>
    <mergeCell ref="B9:B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F33" sqref="F33"/>
    </sheetView>
  </sheetViews>
  <sheetFormatPr defaultColWidth="9.140625" defaultRowHeight="18" customHeight="1"/>
  <cols>
    <col min="1" max="1" width="7.00390625" style="5" customWidth="1"/>
    <col min="2" max="3" width="9.140625" style="5" customWidth="1"/>
    <col min="4" max="4" width="14.28125" style="5" customWidth="1"/>
    <col min="5" max="5" width="6.7109375" style="5" customWidth="1"/>
    <col min="6" max="16384" width="9.140625" style="5" customWidth="1"/>
  </cols>
  <sheetData>
    <row r="1" spans="2:11" ht="18" customHeight="1">
      <c r="B1" s="192" t="s">
        <v>13</v>
      </c>
      <c r="C1" s="192"/>
      <c r="D1" s="192"/>
      <c r="E1" s="192"/>
      <c r="F1" s="192"/>
      <c r="G1" s="192"/>
      <c r="H1" s="192"/>
      <c r="I1" s="192"/>
      <c r="J1" s="28" t="s">
        <v>29</v>
      </c>
      <c r="K1" s="4" t="s">
        <v>121</v>
      </c>
    </row>
    <row r="2" spans="1:12" ht="18" customHeight="1">
      <c r="A2" s="6"/>
      <c r="B2" s="193" t="s">
        <v>30</v>
      </c>
      <c r="C2" s="193"/>
      <c r="D2" s="193"/>
      <c r="E2" s="193"/>
      <c r="F2" s="193"/>
      <c r="G2" s="193"/>
      <c r="H2" s="193"/>
      <c r="I2" s="193"/>
      <c r="J2" s="193"/>
      <c r="K2" s="193"/>
      <c r="L2" s="29"/>
    </row>
    <row r="3" spans="1:12" ht="18" customHeight="1">
      <c r="A3" s="29"/>
      <c r="B3" s="91" t="s">
        <v>21</v>
      </c>
      <c r="C3" s="91"/>
      <c r="D3" s="91"/>
      <c r="E3" s="91"/>
      <c r="F3" s="91"/>
      <c r="G3" s="91"/>
      <c r="H3" s="91"/>
      <c r="I3" s="91"/>
      <c r="J3" s="91"/>
      <c r="K3" s="91"/>
      <c r="L3" s="6"/>
    </row>
    <row r="4" spans="1:12" ht="18" customHeight="1">
      <c r="A4" s="6"/>
      <c r="B4" s="6"/>
      <c r="C4" s="6"/>
      <c r="D4" s="30" t="s">
        <v>9</v>
      </c>
      <c r="E4" s="183" t="s">
        <v>122</v>
      </c>
      <c r="F4" s="183"/>
      <c r="G4" s="183"/>
      <c r="H4" s="9"/>
      <c r="I4" s="31">
        <v>11</v>
      </c>
      <c r="J4" s="9"/>
      <c r="K4" s="8"/>
      <c r="L4" s="8"/>
    </row>
    <row r="5" spans="1:12" ht="18" customHeight="1">
      <c r="A5" s="6"/>
      <c r="B5" s="6"/>
      <c r="C5" s="6"/>
      <c r="D5" s="32"/>
      <c r="E5" s="184" t="s">
        <v>14</v>
      </c>
      <c r="F5" s="184"/>
      <c r="G5" s="184"/>
      <c r="H5" s="33"/>
      <c r="I5" s="34" t="s">
        <v>4</v>
      </c>
      <c r="J5" s="33"/>
      <c r="K5" s="8"/>
      <c r="L5" s="8"/>
    </row>
    <row r="6" spans="1:12" ht="18" customHeight="1">
      <c r="A6" s="6"/>
      <c r="B6" s="6"/>
      <c r="C6" s="6"/>
      <c r="D6" s="30" t="s">
        <v>22</v>
      </c>
      <c r="E6" s="183" t="s">
        <v>123</v>
      </c>
      <c r="F6" s="183"/>
      <c r="G6" s="183"/>
      <c r="H6" s="33"/>
      <c r="I6" s="35">
        <v>871</v>
      </c>
      <c r="J6" s="33"/>
      <c r="K6" s="8"/>
      <c r="L6" s="8"/>
    </row>
    <row r="7" spans="1:12" ht="18" customHeight="1" thickBot="1">
      <c r="A7" s="6"/>
      <c r="B7" s="6"/>
      <c r="C7" s="6"/>
      <c r="D7" s="8"/>
      <c r="E7" s="184" t="s">
        <v>14</v>
      </c>
      <c r="F7" s="184"/>
      <c r="G7" s="184"/>
      <c r="H7" s="36"/>
      <c r="I7" s="34" t="s">
        <v>4</v>
      </c>
      <c r="J7" s="36"/>
      <c r="K7" s="8"/>
      <c r="L7" s="6"/>
    </row>
    <row r="8" spans="1:11" ht="18" customHeight="1">
      <c r="A8" s="175" t="s">
        <v>32</v>
      </c>
      <c r="B8" s="163" t="s">
        <v>81</v>
      </c>
      <c r="C8" s="177" t="s">
        <v>23</v>
      </c>
      <c r="D8" s="178"/>
      <c r="E8" s="163" t="s">
        <v>5</v>
      </c>
      <c r="F8" s="185" t="s">
        <v>10</v>
      </c>
      <c r="G8" s="188" t="s">
        <v>96</v>
      </c>
      <c r="H8" s="189"/>
      <c r="I8" s="189"/>
      <c r="J8" s="189"/>
      <c r="K8" s="190"/>
    </row>
    <row r="9" spans="1:11" ht="18" customHeight="1">
      <c r="A9" s="97"/>
      <c r="B9" s="164"/>
      <c r="C9" s="179"/>
      <c r="D9" s="180"/>
      <c r="E9" s="164"/>
      <c r="F9" s="186"/>
      <c r="G9" s="191" t="s">
        <v>100</v>
      </c>
      <c r="H9" s="191" t="s">
        <v>78</v>
      </c>
      <c r="I9" s="191" t="s">
        <v>101</v>
      </c>
      <c r="J9" s="191" t="s">
        <v>7</v>
      </c>
      <c r="K9" s="194" t="s">
        <v>27</v>
      </c>
    </row>
    <row r="10" spans="1:11" ht="18" customHeight="1">
      <c r="A10" s="97"/>
      <c r="B10" s="176"/>
      <c r="C10" s="181"/>
      <c r="D10" s="182"/>
      <c r="E10" s="176"/>
      <c r="F10" s="187"/>
      <c r="G10" s="176"/>
      <c r="H10" s="176"/>
      <c r="I10" s="176"/>
      <c r="J10" s="176"/>
      <c r="K10" s="195"/>
    </row>
    <row r="11" spans="1:11" ht="18" customHeight="1" thickBot="1">
      <c r="A11" s="38"/>
      <c r="B11" s="39" t="s">
        <v>41</v>
      </c>
      <c r="C11" s="169" t="s">
        <v>42</v>
      </c>
      <c r="D11" s="170"/>
      <c r="E11" s="40" t="s">
        <v>43</v>
      </c>
      <c r="F11" s="39">
        <v>1</v>
      </c>
      <c r="G11" s="39">
        <v>2</v>
      </c>
      <c r="H11" s="39">
        <v>3</v>
      </c>
      <c r="I11" s="39">
        <v>4</v>
      </c>
      <c r="J11" s="39">
        <v>5</v>
      </c>
      <c r="K11" s="41">
        <v>6</v>
      </c>
    </row>
    <row r="12" spans="1:11" ht="18" customHeight="1" thickBot="1">
      <c r="A12" s="42">
        <v>1.1</v>
      </c>
      <c r="B12" s="172" t="s">
        <v>15</v>
      </c>
      <c r="C12" s="166" t="s">
        <v>61</v>
      </c>
      <c r="D12" s="167"/>
      <c r="E12" s="43"/>
      <c r="F12" s="44">
        <v>695.77</v>
      </c>
      <c r="G12" s="44">
        <v>626.8</v>
      </c>
      <c r="H12" s="44"/>
      <c r="I12" s="44">
        <v>68.97</v>
      </c>
      <c r="J12" s="44"/>
      <c r="K12" s="45"/>
    </row>
    <row r="13" spans="1:11" ht="18" customHeight="1" thickBot="1">
      <c r="A13" s="46">
        <v>1.2</v>
      </c>
      <c r="B13" s="173"/>
      <c r="C13" s="154" t="s">
        <v>11</v>
      </c>
      <c r="D13" s="155"/>
      <c r="E13" s="43"/>
      <c r="F13" s="47">
        <v>542.3299999999999</v>
      </c>
      <c r="G13" s="47">
        <v>508.19</v>
      </c>
      <c r="H13" s="47">
        <v>0.2</v>
      </c>
      <c r="I13" s="47">
        <v>33.94</v>
      </c>
      <c r="J13" s="47"/>
      <c r="K13" s="48"/>
    </row>
    <row r="14" spans="1:11" ht="18" customHeight="1" thickBot="1">
      <c r="A14" s="49" t="s">
        <v>35</v>
      </c>
      <c r="B14" s="173"/>
      <c r="C14" s="154" t="s">
        <v>16</v>
      </c>
      <c r="D14" s="155"/>
      <c r="E14" s="43"/>
      <c r="F14" s="47">
        <v>26.03</v>
      </c>
      <c r="G14" s="50">
        <v>13.63</v>
      </c>
      <c r="H14" s="50"/>
      <c r="I14" s="50">
        <v>12.4</v>
      </c>
      <c r="J14" s="50"/>
      <c r="K14" s="51"/>
    </row>
    <row r="15" spans="1:11" ht="18" customHeight="1" thickBot="1">
      <c r="A15" s="49" t="s">
        <v>36</v>
      </c>
      <c r="B15" s="173"/>
      <c r="C15" s="158" t="s">
        <v>6</v>
      </c>
      <c r="D15" s="159"/>
      <c r="E15" s="43"/>
      <c r="F15" s="47">
        <v>516.3</v>
      </c>
      <c r="G15" s="50">
        <v>494.56</v>
      </c>
      <c r="H15" s="50">
        <v>0.2</v>
      </c>
      <c r="I15" s="50">
        <v>21.54</v>
      </c>
      <c r="J15" s="50"/>
      <c r="K15" s="51"/>
    </row>
    <row r="16" spans="1:11" ht="18" customHeight="1" thickBot="1">
      <c r="A16" s="49" t="s">
        <v>37</v>
      </c>
      <c r="B16" s="173"/>
      <c r="C16" s="154" t="s">
        <v>0</v>
      </c>
      <c r="D16" s="155"/>
      <c r="E16" s="43"/>
      <c r="F16" s="47"/>
      <c r="G16" s="50"/>
      <c r="H16" s="50"/>
      <c r="I16" s="50"/>
      <c r="J16" s="50"/>
      <c r="K16" s="51"/>
    </row>
    <row r="17" spans="1:11" ht="18" customHeight="1" thickBot="1">
      <c r="A17" s="37">
        <v>1.3</v>
      </c>
      <c r="B17" s="173"/>
      <c r="C17" s="156" t="s">
        <v>102</v>
      </c>
      <c r="D17" s="156"/>
      <c r="E17" s="43"/>
      <c r="F17" s="47"/>
      <c r="G17" s="50"/>
      <c r="H17" s="50"/>
      <c r="I17" s="50"/>
      <c r="J17" s="50"/>
      <c r="K17" s="51"/>
    </row>
    <row r="18" spans="1:11" ht="18" customHeight="1" thickBot="1">
      <c r="A18" s="49">
        <v>1.4</v>
      </c>
      <c r="B18" s="173"/>
      <c r="C18" s="156" t="s">
        <v>63</v>
      </c>
      <c r="D18" s="156"/>
      <c r="E18" s="43"/>
      <c r="F18" s="47"/>
      <c r="G18" s="50"/>
      <c r="H18" s="50"/>
      <c r="I18" s="50"/>
      <c r="J18" s="50"/>
      <c r="K18" s="51"/>
    </row>
    <row r="19" spans="1:11" ht="18" customHeight="1" thickBot="1">
      <c r="A19" s="49">
        <v>1.5</v>
      </c>
      <c r="B19" s="173"/>
      <c r="C19" s="156" t="s">
        <v>103</v>
      </c>
      <c r="D19" s="156"/>
      <c r="E19" s="43"/>
      <c r="F19" s="47"/>
      <c r="G19" s="50"/>
      <c r="H19" s="50"/>
      <c r="I19" s="50"/>
      <c r="J19" s="50"/>
      <c r="K19" s="51"/>
    </row>
    <row r="20" spans="1:11" ht="18" customHeight="1" thickBot="1">
      <c r="A20" s="52">
        <v>1</v>
      </c>
      <c r="B20" s="174"/>
      <c r="C20" s="149" t="s">
        <v>1</v>
      </c>
      <c r="D20" s="150"/>
      <c r="E20" s="43"/>
      <c r="F20" s="53">
        <v>1238.1000000000001</v>
      </c>
      <c r="G20" s="54">
        <v>1134.99</v>
      </c>
      <c r="H20" s="54">
        <v>0.2</v>
      </c>
      <c r="I20" s="54">
        <v>102.91</v>
      </c>
      <c r="J20" s="54"/>
      <c r="K20" s="55"/>
    </row>
    <row r="21" spans="1:11" ht="18" customHeight="1" thickBot="1">
      <c r="A21" s="56">
        <v>2.1</v>
      </c>
      <c r="B21" s="163" t="s">
        <v>64</v>
      </c>
      <c r="C21" s="168" t="s">
        <v>17</v>
      </c>
      <c r="D21" s="168"/>
      <c r="E21" s="43"/>
      <c r="F21" s="44">
        <v>344</v>
      </c>
      <c r="G21" s="44">
        <v>344</v>
      </c>
      <c r="H21" s="44"/>
      <c r="I21" s="44"/>
      <c r="J21" s="44"/>
      <c r="K21" s="45"/>
    </row>
    <row r="22" spans="1:11" ht="18" customHeight="1" thickBot="1">
      <c r="A22" s="57" t="s">
        <v>33</v>
      </c>
      <c r="B22" s="164"/>
      <c r="C22" s="154" t="s">
        <v>18</v>
      </c>
      <c r="D22" s="155"/>
      <c r="E22" s="43"/>
      <c r="F22" s="47">
        <v>344</v>
      </c>
      <c r="G22" s="47">
        <v>344</v>
      </c>
      <c r="H22" s="47"/>
      <c r="I22" s="47"/>
      <c r="J22" s="47"/>
      <c r="K22" s="48"/>
    </row>
    <row r="23" spans="1:11" ht="18" customHeight="1" thickBot="1">
      <c r="A23" s="57" t="s">
        <v>34</v>
      </c>
      <c r="B23" s="164"/>
      <c r="C23" s="154" t="s">
        <v>12</v>
      </c>
      <c r="D23" s="155"/>
      <c r="E23" s="43"/>
      <c r="F23" s="47"/>
      <c r="G23" s="47"/>
      <c r="H23" s="47"/>
      <c r="I23" s="47"/>
      <c r="J23" s="47"/>
      <c r="K23" s="48"/>
    </row>
    <row r="24" spans="1:11" ht="18" customHeight="1" thickBot="1">
      <c r="A24" s="49">
        <v>2.2</v>
      </c>
      <c r="B24" s="164"/>
      <c r="C24" s="156" t="s">
        <v>28</v>
      </c>
      <c r="D24" s="156"/>
      <c r="E24" s="43"/>
      <c r="F24" s="47"/>
      <c r="G24" s="50"/>
      <c r="H24" s="50"/>
      <c r="I24" s="50"/>
      <c r="J24" s="50"/>
      <c r="K24" s="51"/>
    </row>
    <row r="25" spans="1:11" ht="18" customHeight="1" thickBot="1">
      <c r="A25" s="49">
        <v>2.3</v>
      </c>
      <c r="B25" s="164"/>
      <c r="C25" s="156" t="s">
        <v>66</v>
      </c>
      <c r="D25" s="156"/>
      <c r="E25" s="43"/>
      <c r="F25" s="47"/>
      <c r="G25" s="50"/>
      <c r="H25" s="50"/>
      <c r="I25" s="50"/>
      <c r="J25" s="50"/>
      <c r="K25" s="51"/>
    </row>
    <row r="26" spans="1:11" ht="18" customHeight="1" thickBot="1">
      <c r="A26" s="52">
        <v>2</v>
      </c>
      <c r="B26" s="165"/>
      <c r="C26" s="149" t="s">
        <v>2</v>
      </c>
      <c r="D26" s="150"/>
      <c r="E26" s="43"/>
      <c r="F26" s="53">
        <v>344</v>
      </c>
      <c r="G26" s="54">
        <v>344</v>
      </c>
      <c r="H26" s="54"/>
      <c r="I26" s="54"/>
      <c r="J26" s="54"/>
      <c r="K26" s="55"/>
    </row>
    <row r="27" spans="1:11" ht="18" customHeight="1" thickBot="1">
      <c r="A27" s="58">
        <v>3</v>
      </c>
      <c r="B27" s="151" t="s">
        <v>31</v>
      </c>
      <c r="C27" s="152"/>
      <c r="D27" s="153"/>
      <c r="E27" s="43"/>
      <c r="F27" s="59"/>
      <c r="G27" s="59"/>
      <c r="H27" s="59"/>
      <c r="I27" s="59"/>
      <c r="J27" s="59"/>
      <c r="K27" s="60"/>
    </row>
    <row r="28" spans="1:11" ht="18" customHeight="1" thickBot="1">
      <c r="A28" s="61">
        <v>4</v>
      </c>
      <c r="B28" s="157" t="s">
        <v>24</v>
      </c>
      <c r="C28" s="157"/>
      <c r="D28" s="157"/>
      <c r="E28" s="43"/>
      <c r="F28" s="62"/>
      <c r="G28" s="62"/>
      <c r="H28" s="62"/>
      <c r="I28" s="62"/>
      <c r="J28" s="62"/>
      <c r="K28" s="63"/>
    </row>
    <row r="29" spans="1:11" ht="18" customHeight="1" thickBot="1">
      <c r="A29" s="58">
        <v>5</v>
      </c>
      <c r="B29" s="171" t="s">
        <v>105</v>
      </c>
      <c r="C29" s="171"/>
      <c r="D29" s="171"/>
      <c r="E29" s="43"/>
      <c r="F29" s="59"/>
      <c r="G29" s="59"/>
      <c r="H29" s="59"/>
      <c r="I29" s="59"/>
      <c r="J29" s="59"/>
      <c r="K29" s="60"/>
    </row>
    <row r="30" spans="1:11" ht="18" customHeight="1" thickBot="1">
      <c r="A30" s="61">
        <v>6</v>
      </c>
      <c r="B30" s="157" t="s">
        <v>19</v>
      </c>
      <c r="C30" s="157"/>
      <c r="D30" s="157"/>
      <c r="E30" s="43"/>
      <c r="F30" s="62"/>
      <c r="G30" s="62"/>
      <c r="H30" s="62"/>
      <c r="I30" s="62"/>
      <c r="J30" s="62"/>
      <c r="K30" s="63"/>
    </row>
    <row r="31" spans="1:11" ht="18" customHeight="1" thickBot="1">
      <c r="A31" s="42">
        <v>7.1</v>
      </c>
      <c r="B31" s="163" t="s">
        <v>56</v>
      </c>
      <c r="C31" s="166" t="s">
        <v>57</v>
      </c>
      <c r="D31" s="167"/>
      <c r="E31" s="43"/>
      <c r="F31" s="44"/>
      <c r="G31" s="44"/>
      <c r="H31" s="44"/>
      <c r="I31" s="44"/>
      <c r="J31" s="44"/>
      <c r="K31" s="45"/>
    </row>
    <row r="32" spans="1:11" ht="18" customHeight="1" thickBot="1">
      <c r="A32" s="49">
        <v>7.2</v>
      </c>
      <c r="B32" s="164"/>
      <c r="C32" s="154" t="s">
        <v>97</v>
      </c>
      <c r="D32" s="155"/>
      <c r="E32" s="43"/>
      <c r="F32" s="47"/>
      <c r="G32" s="50"/>
      <c r="H32" s="50"/>
      <c r="I32" s="50"/>
      <c r="J32" s="50"/>
      <c r="K32" s="51"/>
    </row>
    <row r="33" spans="1:11" ht="18" customHeight="1" thickBot="1">
      <c r="A33" s="49">
        <v>7.3</v>
      </c>
      <c r="B33" s="164"/>
      <c r="C33" s="154" t="s">
        <v>61</v>
      </c>
      <c r="D33" s="155"/>
      <c r="E33" s="43"/>
      <c r="F33" s="47"/>
      <c r="G33" s="50"/>
      <c r="H33" s="50"/>
      <c r="I33" s="50"/>
      <c r="J33" s="50"/>
      <c r="K33" s="51"/>
    </row>
    <row r="34" spans="1:11" ht="18" customHeight="1" thickBot="1">
      <c r="A34" s="49">
        <v>7.4</v>
      </c>
      <c r="B34" s="164"/>
      <c r="C34" s="154" t="s">
        <v>102</v>
      </c>
      <c r="D34" s="155"/>
      <c r="E34" s="43"/>
      <c r="F34" s="47"/>
      <c r="G34" s="50"/>
      <c r="H34" s="50"/>
      <c r="I34" s="50"/>
      <c r="J34" s="50"/>
      <c r="K34" s="51"/>
    </row>
    <row r="35" spans="1:11" ht="18" customHeight="1" thickBot="1">
      <c r="A35" s="49">
        <v>7.5</v>
      </c>
      <c r="B35" s="164"/>
      <c r="C35" s="154" t="s">
        <v>63</v>
      </c>
      <c r="D35" s="155"/>
      <c r="E35" s="43"/>
      <c r="F35" s="47"/>
      <c r="G35" s="50"/>
      <c r="H35" s="50"/>
      <c r="I35" s="50"/>
      <c r="J35" s="50"/>
      <c r="K35" s="51"/>
    </row>
    <row r="36" spans="1:11" ht="18" customHeight="1" thickBot="1">
      <c r="A36" s="49">
        <v>7.6</v>
      </c>
      <c r="B36" s="164"/>
      <c r="C36" s="154" t="s">
        <v>66</v>
      </c>
      <c r="D36" s="155"/>
      <c r="E36" s="43"/>
      <c r="F36" s="47"/>
      <c r="G36" s="50"/>
      <c r="H36" s="50"/>
      <c r="I36" s="50"/>
      <c r="J36" s="50"/>
      <c r="K36" s="51"/>
    </row>
    <row r="37" spans="1:11" ht="18" customHeight="1" thickBot="1">
      <c r="A37" s="52">
        <v>7</v>
      </c>
      <c r="B37" s="165"/>
      <c r="C37" s="149" t="s">
        <v>3</v>
      </c>
      <c r="D37" s="150"/>
      <c r="E37" s="43"/>
      <c r="F37" s="53"/>
      <c r="G37" s="54"/>
      <c r="H37" s="54"/>
      <c r="I37" s="54"/>
      <c r="J37" s="54"/>
      <c r="K37" s="55"/>
    </row>
    <row r="38" spans="1:11" ht="18" customHeight="1" thickBot="1">
      <c r="A38" s="61">
        <v>8</v>
      </c>
      <c r="B38" s="157" t="s">
        <v>73</v>
      </c>
      <c r="C38" s="157"/>
      <c r="D38" s="157"/>
      <c r="E38" s="43"/>
      <c r="F38" s="62"/>
      <c r="G38" s="62"/>
      <c r="H38" s="62"/>
      <c r="I38" s="62"/>
      <c r="J38" s="62"/>
      <c r="K38" s="63"/>
    </row>
    <row r="39" spans="1:11" ht="18" customHeight="1" thickBot="1">
      <c r="A39" s="61">
        <v>9</v>
      </c>
      <c r="B39" s="157" t="s">
        <v>93</v>
      </c>
      <c r="C39" s="157"/>
      <c r="D39" s="157"/>
      <c r="E39" s="43"/>
      <c r="F39" s="62"/>
      <c r="G39" s="62"/>
      <c r="H39" s="62"/>
      <c r="I39" s="62"/>
      <c r="J39" s="62"/>
      <c r="K39" s="63"/>
    </row>
    <row r="40" spans="1:12" ht="18" customHeight="1" thickBot="1">
      <c r="A40" s="160" t="s">
        <v>8</v>
      </c>
      <c r="B40" s="161"/>
      <c r="C40" s="161"/>
      <c r="D40" s="162"/>
      <c r="E40" s="43"/>
      <c r="F40" s="62">
        <v>1582.1000000000001</v>
      </c>
      <c r="G40" s="62">
        <v>1478.99</v>
      </c>
      <c r="H40" s="62">
        <v>0.2</v>
      </c>
      <c r="I40" s="62">
        <v>102.91</v>
      </c>
      <c r="J40" s="62"/>
      <c r="K40" s="62"/>
      <c r="L40" s="64"/>
    </row>
    <row r="41" spans="1:9" ht="18" customHeight="1">
      <c r="A41" s="65" t="s">
        <v>25</v>
      </c>
      <c r="B41" s="65"/>
      <c r="C41" s="65"/>
      <c r="D41" s="66"/>
      <c r="E41" s="65"/>
      <c r="F41" s="65" t="s">
        <v>126</v>
      </c>
      <c r="G41" s="64"/>
      <c r="H41" s="64"/>
      <c r="I41" s="8"/>
    </row>
    <row r="42" spans="1:9" ht="11.25" customHeight="1">
      <c r="A42" s="65"/>
      <c r="B42" s="65"/>
      <c r="C42" s="65"/>
      <c r="D42" s="65" t="s">
        <v>26</v>
      </c>
      <c r="E42" s="65"/>
      <c r="F42" s="65"/>
      <c r="G42" s="64"/>
      <c r="H42" s="64"/>
      <c r="I42" s="64"/>
    </row>
    <row r="43" spans="1:5" ht="18" customHeight="1">
      <c r="A43" s="5" t="s">
        <v>127</v>
      </c>
      <c r="D43" s="66"/>
      <c r="E43" s="66"/>
    </row>
    <row r="44" spans="4:6" ht="11.25" customHeight="1">
      <c r="D44" s="65" t="s">
        <v>20</v>
      </c>
      <c r="E44" s="65"/>
      <c r="F44" s="5" t="s">
        <v>128</v>
      </c>
    </row>
  </sheetData>
  <sheetProtection/>
  <mergeCells count="51">
    <mergeCell ref="K9:K10"/>
    <mergeCell ref="E5:G5"/>
    <mergeCell ref="G9:G10"/>
    <mergeCell ref="I9:I10"/>
    <mergeCell ref="E6:G6"/>
    <mergeCell ref="E7:G7"/>
    <mergeCell ref="F8:F10"/>
    <mergeCell ref="G8:K8"/>
    <mergeCell ref="J9:J10"/>
    <mergeCell ref="B1:I1"/>
    <mergeCell ref="B2:K2"/>
    <mergeCell ref="B3:K3"/>
    <mergeCell ref="E4:G4"/>
    <mergeCell ref="H9:H10"/>
    <mergeCell ref="B12:B20"/>
    <mergeCell ref="C12:D12"/>
    <mergeCell ref="A8:A10"/>
    <mergeCell ref="B8:B10"/>
    <mergeCell ref="C8:D10"/>
    <mergeCell ref="E8:E10"/>
    <mergeCell ref="C14:D14"/>
    <mergeCell ref="C23:D23"/>
    <mergeCell ref="C35:D35"/>
    <mergeCell ref="C11:D11"/>
    <mergeCell ref="B39:D39"/>
    <mergeCell ref="C16:D16"/>
    <mergeCell ref="C34:D34"/>
    <mergeCell ref="B28:D28"/>
    <mergeCell ref="B29:D29"/>
    <mergeCell ref="B38:D38"/>
    <mergeCell ref="B21:B26"/>
    <mergeCell ref="C15:D15"/>
    <mergeCell ref="C18:D18"/>
    <mergeCell ref="C17:D17"/>
    <mergeCell ref="C19:D19"/>
    <mergeCell ref="C13:D13"/>
    <mergeCell ref="A40:D40"/>
    <mergeCell ref="B31:B37"/>
    <mergeCell ref="C31:D31"/>
    <mergeCell ref="C32:D32"/>
    <mergeCell ref="C33:D33"/>
    <mergeCell ref="C37:D37"/>
    <mergeCell ref="B27:D27"/>
    <mergeCell ref="C26:D26"/>
    <mergeCell ref="C36:D36"/>
    <mergeCell ref="C24:D24"/>
    <mergeCell ref="C20:D20"/>
    <mergeCell ref="B30:D30"/>
    <mergeCell ref="C22:D22"/>
    <mergeCell ref="C21:D21"/>
    <mergeCell ref="C25:D25"/>
  </mergeCells>
  <printOptions/>
  <pageMargins left="0.1968503937007874" right="0.1968503937007874" top="0.1968503937007874" bottom="0.1968503937007874" header="0.2362204724409449" footer="0.2362204724409449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Gishyan Samvel</dc:creator>
  <cp:keywords/>
  <dc:description/>
  <cp:lastModifiedBy>Asus</cp:lastModifiedBy>
  <cp:lastPrinted>2020-06-26T12:18:54Z</cp:lastPrinted>
  <dcterms:created xsi:type="dcterms:W3CDTF">2007-06-05T21:26:54Z</dcterms:created>
  <dcterms:modified xsi:type="dcterms:W3CDTF">2020-06-26T12:26:47Z</dcterms:modified>
  <cp:category/>
  <cp:version/>
  <cp:contentType/>
  <cp:contentStatus/>
</cp:coreProperties>
</file>