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6945" tabRatio="655" activeTab="0"/>
  </bookViews>
  <sheets>
    <sheet name="Лист1" sheetId="1" r:id="rId1"/>
    <sheet name="2019" sheetId="2" r:id="rId2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<sst xmlns="http://schemas.openxmlformats.org/spreadsheetml/2006/main" count="83" uniqueCount="60">
  <si>
    <t>Հ/Հ</t>
  </si>
  <si>
    <t>Հավելված 2</t>
  </si>
  <si>
    <t xml:space="preserve"> ՀՀ Տավուշի մարզի </t>
  </si>
  <si>
    <t>Բերդ համայնքի ավագանու</t>
  </si>
  <si>
    <t>ՀԱՅԱՍՏԱՆԻ ՀԱՆՐԱՊԵՏՈՒԹՅԱՆ ՏԱՎՈՒՇԻ ՄԱՐԶԻ ԲԵՐԴԻ ՀԱՄԱՅՆՔԱՊԵՏԱՐԱՆԻ ԱՇԽԱՏԱԿԱԶՄԻ ԱՇԽԱՏԱԿԻՑՆԵՐԻ ԹՎԱՔԱՆԱԿԸ, ՀԱՍՏԻՔԱՑՈՒՑԱԿԸ ԵՎ ՊԱՇՏՈՆԱՅԻՆ ԴՐՈՒՅՔԱՉԱՓԵՐԸ</t>
  </si>
  <si>
    <t>ՀԱՍՏԻՔԻ</t>
  </si>
  <si>
    <t>ԱՆՎԱՆՈՒՄԸ</t>
  </si>
  <si>
    <t xml:space="preserve">ՀԱՍՏԻՔԱՅԻՆ </t>
  </si>
  <si>
    <t>ՄԻԱՎՈՐԸ</t>
  </si>
  <si>
    <t>ՊԱՇՏՈՆԱՅԻՆ</t>
  </si>
  <si>
    <t>ԴՐՈՒՅՔԱՉԱՓԸ</t>
  </si>
  <si>
    <t>(սահմանվում է հաստիքային մեկ միավորի համար)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</si>
  <si>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</si>
  <si>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</si>
  <si>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</si>
  <si>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</si>
  <si>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</si>
  <si>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Համայնքի ղեկավարի օգնական</t>
  </si>
  <si>
    <t>ՀԱՄԱՅՆՔԱՅԻՆ ԾԱՌԱՅՈՒԹՅԱՆ ՊԱՇՏՈՆՆԵՐ</t>
  </si>
  <si>
    <t>Աշխատակազմի քարտուղար</t>
  </si>
  <si>
    <t>Բաժնի պետ</t>
  </si>
  <si>
    <t>Գլխավոր մասնագետ</t>
  </si>
  <si>
    <t>Առաջատար մասնագետ</t>
  </si>
  <si>
    <t>Առաջին կարգի մասնագետ</t>
  </si>
  <si>
    <t>Երկրորդ կարգի մասնագետ</t>
  </si>
  <si>
    <t>Ֆինանսատնտեսագիտական բաժին</t>
  </si>
  <si>
    <t>Ներքին աուդիտի բաժին</t>
  </si>
  <si>
    <t>Քաղաքացիական կացության ակտերի գրանցման տարածքային բաժին</t>
  </si>
  <si>
    <t>Աշխատակազմ</t>
  </si>
  <si>
    <t>ՏԵԽՆԻԿԱԿԱՆ ՍՊԱՍԱՐԿՈՒՄ ԻՐԱԿԱՆԱՑՆՈՂ ԱՆՁՆԱԿԱԶՄ</t>
  </si>
  <si>
    <t>Հավաքարար</t>
  </si>
  <si>
    <t>Գործավար</t>
  </si>
  <si>
    <t>Վարորդ</t>
  </si>
  <si>
    <t>ԸՆԴԱՄԵՆԸ</t>
  </si>
  <si>
    <t>Կոմունալ տնտեսության և տրանսպորտի բաժին</t>
  </si>
  <si>
    <t>Քաղաքաշինության և հողօգտագործման բաժին</t>
  </si>
  <si>
    <t>ԱՇԽԱՏԱՎԱՐՁ ԸՆԴԱՄԵՆԸ</t>
  </si>
  <si>
    <t>Հավաքարար(բնակավայրերի)</t>
  </si>
  <si>
    <t xml:space="preserve"> 8 (0,5)</t>
  </si>
  <si>
    <t>Հավելված 1</t>
  </si>
  <si>
    <t>ԿԱՌՈՒՑՎԱԾՔ</t>
  </si>
  <si>
    <t>ԲԵՐԴԻ ՀԱՄԱՅՆՔԱՊԵՏԱՐԱՆԻ ԱՇԽԱՏԱԿԱԶՄԻ</t>
  </si>
  <si>
    <t>Կառուցվածքային ստորաբաժանումներ</t>
  </si>
  <si>
    <t>Առանձնացված ստորաբաժանում</t>
  </si>
  <si>
    <t>Վարչական ղեկավար (Այգեպար, Չինչին,Իծաքար,Վարագավան)</t>
  </si>
  <si>
    <t xml:space="preserve">ՀԱՅԱՍՏԱՆԻ ՀԱՆՐԱՊԵՏՈՒԹՅԱՆ ՏԱՎՈՒՇԻ ՄԱՐԶԻ                    </t>
  </si>
  <si>
    <t>4. Ներքին աուդիտի բաժին</t>
  </si>
  <si>
    <t>1. Քաղաքացիական կացության ակտերի գրանցման Բերդի  տարածքային բաժին</t>
  </si>
  <si>
    <t>Համայնքի ղեկավար                               ՀԱՐՈՒԹՅՈՒՆ ՄԱՆՈՒՉԱՐՅԱՆ</t>
  </si>
  <si>
    <t>Զորահավաքային նախապատրաստության և քաղաքացիական պաշտպանության բաժին</t>
  </si>
  <si>
    <t>1. Ֆինանսատնտեսագիտական բաժին</t>
  </si>
  <si>
    <t>2. Քաղաքաշինության և հողօգտագործման բաժին</t>
  </si>
  <si>
    <t>3․Կոմունալ տնտեսության և տրանսպորտի բաժին</t>
  </si>
  <si>
    <t>5. Զորահավաքային նախապատրաստության և քաղաքացիական պաշտպանության բաժին</t>
  </si>
  <si>
    <t>Օպերատոր</t>
  </si>
  <si>
    <t>Վարչական ղեկավար (Չինարի, Ն.Կ.Աղբյուր, Նավուր, Նորաշեն,  Տավուշ, Վ.Կ.Աղբյուր, Պառավաքար, Վ.Ծաղկավան, Չորաթան)</t>
  </si>
  <si>
    <t>Վարչական ղեկավար (Արծվաբերդ, Մովսեսգեղ, Այգեձոր)</t>
  </si>
  <si>
    <t xml:space="preserve"> 2019թ. փետրվարի 25-ի N -Ա որոշման</t>
  </si>
  <si>
    <t xml:space="preserve"> 2019թ. փետրվարի 25-ի N  -Ա որոշման</t>
  </si>
  <si>
    <t>Աշխատակիցների թվաքանակը՝ 95: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</si>
</sst>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</numFmts>
  <fonts count="41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 Unicode"/>
      <family val="2"/>
    </font>
    <font>
      <sz val="12"/>
      <name val="Arial Unicode"/>
      <family val="2"/>
    </font>
    <font>
      <b/>
      <sz val="10"/>
      <name val="Arial Unicode"/>
      <family val="2"/>
    </font>
    <font>
      <b/>
      <sz val="14"/>
      <name val="Arial Unicode"/>
      <family val="2"/>
    </font>
    <font>
      <b/>
      <sz val="11"/>
      <name val="Arial Unicode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7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sz val="11"/>
      <name val="Arial Armenian"/>
      <family val="2"/>
    </font>
    <font>
      <b/>
      <sz val="8"/>
      <name val="GHEA Grapalat"/>
      <family val="3"/>
    </font>
    <font>
      <sz val="14"/>
      <color indexed="8"/>
      <name val="Arial Unicode"/>
      <family val="2"/>
    </font>
    <font>
      <b/>
      <sz val="14"/>
      <color indexed="8"/>
      <name val="Arial Unicode"/>
      <family val="2"/>
    </font>
    <font>
      <sz val="14"/>
      <color rgb="FF000000"/>
      <name val="Arial Unicode"/>
      <family val="2"/>
    </font>
    <font>
      <b/>
      <sz val="14"/>
      <color rgb="FF000000"/>
      <name val="Arial Unicod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24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/>
    </xf>
    <xf numFmtId="1" fontId="33" fillId="0" borderId="16" xfId="0" applyNumberFormat="1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5" fillId="0" borderId="0" xfId="0" applyFont="1" applyAlignment="1">
      <alignment horizontal="center"/>
    </xf>
    <xf numFmtId="0" fontId="39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24" borderId="0" xfId="0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2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2.25390625" style="0" customWidth="1"/>
    <col min="10" max="10" width="23.375" style="0" customWidth="1"/>
  </cols>
  <sheetData>
    <row r="3" spans="3:10" ht="12.75">
      <c r="C3" s="1"/>
      <c r="D3" s="1"/>
      <c r="E3" s="1"/>
      <c r="F3" s="1"/>
      <c r="G3" s="1"/>
      <c r="H3" s="1"/>
      <c r="I3" s="1"/>
      <c r="J3" s="5" t="s">
        <v>39</v>
      </c>
    </row>
    <row r="4" spans="3:10" ht="12.75">
      <c r="C4" s="1"/>
      <c r="D4" s="1"/>
      <c r="E4" s="1"/>
      <c r="F4" s="1"/>
      <c r="G4" s="1"/>
      <c r="H4" s="1"/>
      <c r="I4" s="1"/>
      <c r="J4" s="5" t="s">
        <v>2</v>
      </c>
    </row>
    <row r="5" spans="3:10" ht="12.75">
      <c r="C5" s="1"/>
      <c r="D5" s="1"/>
      <c r="E5" s="1"/>
      <c r="F5" s="1"/>
      <c r="G5" s="1"/>
      <c r="H5" s="1"/>
      <c r="I5" s="1"/>
      <c r="J5" s="5" t="s">
        <v>3</v>
      </c>
    </row>
    <row r="6" spans="3:10" ht="12.75">
      <c r="C6" s="1"/>
      <c r="D6" s="1"/>
      <c r="E6" s="1"/>
      <c r="F6" s="1"/>
      <c r="G6" s="1"/>
      <c r="H6" s="1"/>
      <c r="I6" s="6"/>
      <c r="J6" s="5" t="s">
        <v>58</v>
      </c>
    </row>
    <row r="7" spans="2:10" ht="12.75">
      <c r="B7" s="2"/>
      <c r="C7" s="1"/>
      <c r="D7" s="1"/>
      <c r="E7" s="1"/>
      <c r="F7" s="1"/>
      <c r="G7" s="1"/>
      <c r="H7" s="1"/>
      <c r="I7" s="1"/>
      <c r="J7" s="1"/>
    </row>
    <row r="8" spans="2:10" ht="12.75">
      <c r="B8" s="2"/>
      <c r="C8" s="1"/>
      <c r="D8" s="1"/>
      <c r="E8" s="1"/>
      <c r="F8" s="1"/>
      <c r="G8" s="1"/>
      <c r="H8" s="1"/>
      <c r="I8" s="1"/>
      <c r="J8" s="1"/>
    </row>
    <row r="9" spans="2:10" ht="18">
      <c r="B9" s="37"/>
      <c r="C9" s="37"/>
      <c r="D9" s="37"/>
      <c r="E9" s="37"/>
      <c r="F9" s="37"/>
      <c r="G9" s="37"/>
      <c r="H9" s="37"/>
      <c r="I9" s="37"/>
      <c r="J9" s="37"/>
    </row>
    <row r="10" spans="2:10" ht="18">
      <c r="B10" s="38" t="s">
        <v>40</v>
      </c>
      <c r="C10" s="38"/>
      <c r="D10" s="38"/>
      <c r="E10" s="38"/>
      <c r="F10" s="38"/>
      <c r="G10" s="38"/>
      <c r="H10" s="38"/>
      <c r="I10" s="38"/>
      <c r="J10" s="38"/>
    </row>
    <row r="11" spans="2:10" ht="18" customHeight="1">
      <c r="B11" s="39" t="s">
        <v>45</v>
      </c>
      <c r="C11" s="39"/>
      <c r="D11" s="39"/>
      <c r="E11" s="39"/>
      <c r="F11" s="39"/>
      <c r="G11" s="39"/>
      <c r="H11" s="39"/>
      <c r="I11" s="39"/>
      <c r="J11" s="39"/>
    </row>
    <row r="12" spans="2:10" ht="18">
      <c r="B12" s="40" t="s">
        <v>41</v>
      </c>
      <c r="C12" s="41"/>
      <c r="D12" s="41"/>
      <c r="E12" s="41"/>
      <c r="F12" s="41"/>
      <c r="G12" s="41"/>
      <c r="H12" s="41"/>
      <c r="I12" s="41"/>
      <c r="J12" s="41"/>
    </row>
    <row r="13" spans="2:10" ht="15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5">
      <c r="B14" s="33"/>
      <c r="C14" s="33"/>
      <c r="D14" s="33"/>
      <c r="E14" s="33"/>
      <c r="F14" s="33"/>
      <c r="G14" s="33"/>
      <c r="H14" s="33"/>
      <c r="I14" s="33"/>
      <c r="J14" s="33"/>
    </row>
    <row r="15" spans="2:10" ht="15">
      <c r="B15" s="33" t="s">
        <v>42</v>
      </c>
      <c r="C15" s="33"/>
      <c r="D15" s="33"/>
      <c r="E15" s="33"/>
      <c r="F15" s="33"/>
      <c r="G15" s="33"/>
      <c r="H15" s="33"/>
      <c r="I15" s="33"/>
      <c r="J15" s="33"/>
    </row>
    <row r="16" spans="2:10" ht="15">
      <c r="B16" s="33"/>
      <c r="C16" s="33"/>
      <c r="D16" s="33"/>
      <c r="E16" s="33"/>
      <c r="F16" s="33"/>
      <c r="G16" s="33"/>
      <c r="H16" s="33"/>
      <c r="I16" s="33"/>
      <c r="J16" s="33"/>
    </row>
    <row r="17" spans="2:10" ht="15">
      <c r="B17" s="3"/>
      <c r="C17" s="3"/>
      <c r="D17" s="4"/>
      <c r="E17" s="4"/>
      <c r="F17" s="4"/>
      <c r="G17" s="4"/>
      <c r="H17" s="4"/>
      <c r="I17" s="4"/>
      <c r="J17" s="3"/>
    </row>
    <row r="18" spans="2:10" ht="17.25">
      <c r="B18" s="34" t="s">
        <v>50</v>
      </c>
      <c r="C18" s="34"/>
      <c r="D18" s="34"/>
      <c r="E18" s="34"/>
      <c r="F18" s="34"/>
      <c r="G18" s="34"/>
      <c r="H18" s="34"/>
      <c r="I18" s="34"/>
      <c r="J18" s="34"/>
    </row>
    <row r="19" spans="2:10" ht="17.25">
      <c r="B19" s="34" t="s">
        <v>51</v>
      </c>
      <c r="C19" s="34"/>
      <c r="D19" s="34"/>
      <c r="E19" s="34"/>
      <c r="F19" s="34"/>
      <c r="G19" s="34"/>
      <c r="H19" s="34"/>
      <c r="I19" s="34"/>
      <c r="J19" s="34"/>
    </row>
    <row r="20" spans="2:10" ht="17.25">
      <c r="B20" s="34" t="s">
        <v>52</v>
      </c>
      <c r="C20" s="34"/>
      <c r="D20" s="34"/>
      <c r="E20" s="34"/>
      <c r="F20" s="34"/>
      <c r="G20" s="34"/>
      <c r="H20" s="34"/>
      <c r="I20" s="23"/>
      <c r="J20" s="24"/>
    </row>
    <row r="21" spans="2:10" ht="17.25">
      <c r="B21" s="34" t="s">
        <v>46</v>
      </c>
      <c r="C21" s="34"/>
      <c r="D21" s="34"/>
      <c r="E21" s="34"/>
      <c r="F21" s="34"/>
      <c r="G21" s="34"/>
      <c r="H21" s="34"/>
      <c r="I21" s="34"/>
      <c r="J21" s="34"/>
    </row>
    <row r="22" spans="2:10" ht="16.5">
      <c r="B22" s="35" t="s">
        <v>53</v>
      </c>
      <c r="C22" s="35"/>
      <c r="D22" s="35"/>
      <c r="E22" s="35"/>
      <c r="F22" s="35"/>
      <c r="G22" s="35"/>
      <c r="H22" s="35"/>
      <c r="I22" s="35"/>
      <c r="J22" s="35"/>
    </row>
    <row r="23" spans="2:10" ht="15">
      <c r="B23" s="33"/>
      <c r="C23" s="33"/>
      <c r="D23" s="33"/>
      <c r="E23" s="33"/>
      <c r="F23" s="33"/>
      <c r="G23" s="33"/>
      <c r="H23" s="33"/>
      <c r="I23" s="33"/>
      <c r="J23" s="33"/>
    </row>
    <row r="24" spans="2:10" ht="15">
      <c r="B24" s="33" t="s">
        <v>43</v>
      </c>
      <c r="C24" s="33"/>
      <c r="D24" s="33"/>
      <c r="E24" s="33"/>
      <c r="F24" s="33"/>
      <c r="G24" s="33"/>
      <c r="H24" s="33"/>
      <c r="I24" s="33"/>
      <c r="J24" s="33"/>
    </row>
    <row r="25" spans="2:10" ht="15">
      <c r="B25" s="3"/>
      <c r="C25" s="3"/>
      <c r="D25" s="4"/>
      <c r="E25" s="4"/>
      <c r="F25" s="4"/>
      <c r="G25" s="4"/>
      <c r="H25" s="4"/>
      <c r="I25" s="4"/>
      <c r="J25" s="3"/>
    </row>
    <row r="26" spans="2:10" ht="15">
      <c r="B26" s="42" t="s">
        <v>47</v>
      </c>
      <c r="C26" s="42"/>
      <c r="D26" s="42"/>
      <c r="E26" s="42"/>
      <c r="F26" s="42"/>
      <c r="G26" s="42"/>
      <c r="H26" s="42"/>
      <c r="I26" s="42"/>
      <c r="J26" s="42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32" spans="3:10" ht="14.25">
      <c r="C32" s="36" t="s">
        <v>48</v>
      </c>
      <c r="D32" s="36"/>
      <c r="E32" s="36"/>
      <c r="F32" s="36"/>
      <c r="G32" s="36"/>
      <c r="H32" s="36"/>
      <c r="I32" s="36"/>
      <c r="J32" s="36"/>
    </row>
  </sheetData>
  <sheetProtection/>
  <mergeCells count="17">
    <mergeCell ref="C32:J32"/>
    <mergeCell ref="B9:J9"/>
    <mergeCell ref="B10:J10"/>
    <mergeCell ref="B11:J11"/>
    <mergeCell ref="B13:J13"/>
    <mergeCell ref="B14:J14"/>
    <mergeCell ref="B15:J15"/>
    <mergeCell ref="B12:J12"/>
    <mergeCell ref="B24:J24"/>
    <mergeCell ref="B26:J26"/>
    <mergeCell ref="B16:J16"/>
    <mergeCell ref="B18:J18"/>
    <mergeCell ref="B19:J19"/>
    <mergeCell ref="B20:H20"/>
    <mergeCell ref="B21:J21"/>
    <mergeCell ref="B23:J23"/>
    <mergeCell ref="B22:J2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55">
      <selection activeCell="A7" sqref="A7:D7"/>
    </sheetView>
  </sheetViews>
  <sheetFormatPr defaultColWidth="9.00390625" defaultRowHeight="12.75"/>
  <cols>
    <col min="1" max="1" width="5.25390625" style="0" customWidth="1"/>
    <col min="2" max="2" width="34.375" style="0" customWidth="1"/>
    <col min="3" max="3" width="12.75390625" style="0" customWidth="1"/>
    <col min="4" max="4" width="20.875" style="0" customWidth="1"/>
    <col min="5" max="5" width="18.00390625" style="0" customWidth="1"/>
  </cols>
  <sheetData>
    <row r="1" spans="1:5" ht="14.25">
      <c r="A1" s="43" t="s">
        <v>1</v>
      </c>
      <c r="B1" s="43"/>
      <c r="C1" s="43"/>
      <c r="D1" s="43"/>
      <c r="E1" s="43"/>
    </row>
    <row r="2" spans="1:5" ht="14.25">
      <c r="A2" s="43" t="s">
        <v>2</v>
      </c>
      <c r="B2" s="43"/>
      <c r="C2" s="43"/>
      <c r="D2" s="43"/>
      <c r="E2" s="43"/>
    </row>
    <row r="3" spans="1:5" ht="14.25">
      <c r="A3" s="43" t="s">
        <v>3</v>
      </c>
      <c r="B3" s="43"/>
      <c r="C3" s="43"/>
      <c r="D3" s="43"/>
      <c r="E3" s="43"/>
    </row>
    <row r="4" spans="1:5" ht="14.25">
      <c r="A4" s="43" t="s">
        <v>57</v>
      </c>
      <c r="B4" s="43"/>
      <c r="C4" s="43"/>
      <c r="D4" s="43"/>
      <c r="E4" s="43"/>
    </row>
    <row r="5" spans="1:5" ht="13.5">
      <c r="A5" s="7"/>
      <c r="B5" s="8"/>
      <c r="C5" s="8"/>
      <c r="D5" s="8"/>
      <c r="E5" s="8"/>
    </row>
    <row r="6" spans="1:5" ht="39.75" customHeight="1">
      <c r="A6" s="44" t="s">
        <v>4</v>
      </c>
      <c r="B6" s="44"/>
      <c r="C6" s="44"/>
      <c r="D6" s="44"/>
      <c r="E6" s="44"/>
    </row>
    <row r="7" spans="1:5" ht="14.25">
      <c r="A7" s="45" t="s">
        <v>59</v>
      </c>
      <c r="B7" s="45"/>
      <c r="C7" s="45"/>
      <c r="D7" s="45"/>
      <c r="E7" s="8"/>
    </row>
    <row r="8" spans="1:5" ht="21.75" customHeight="1">
      <c r="A8" s="46" t="s">
        <v>0</v>
      </c>
      <c r="B8" s="9" t="s">
        <v>5</v>
      </c>
      <c r="C8" s="25" t="s">
        <v>7</v>
      </c>
      <c r="D8" s="10" t="s">
        <v>9</v>
      </c>
      <c r="E8" s="47" t="s">
        <v>36</v>
      </c>
    </row>
    <row r="9" spans="1:5" ht="24.75" customHeight="1">
      <c r="A9" s="46"/>
      <c r="B9" s="11" t="s">
        <v>6</v>
      </c>
      <c r="C9" s="26" t="s">
        <v>8</v>
      </c>
      <c r="D9" s="12" t="s">
        <v>10</v>
      </c>
      <c r="E9" s="48"/>
    </row>
    <row r="10" spans="1:5" ht="19.5" customHeight="1">
      <c r="A10" s="46"/>
      <c r="B10" s="13"/>
      <c r="C10" s="14"/>
      <c r="D10" s="15" t="s">
        <v>11</v>
      </c>
      <c r="E10" s="49"/>
    </row>
    <row r="11" spans="1:5" ht="12.75" customHeight="1">
      <c r="A11" s="46" t="s">
        <v>12</v>
      </c>
      <c r="B11" s="50"/>
      <c r="C11" s="50"/>
      <c r="D11" s="50"/>
      <c r="E11" s="51"/>
    </row>
    <row r="12" spans="1:5" ht="21" customHeight="1">
      <c r="A12" s="16">
        <v>1</v>
      </c>
      <c r="B12" s="16" t="s">
        <v>13</v>
      </c>
      <c r="C12" s="27">
        <v>1</v>
      </c>
      <c r="D12" s="29">
        <v>450000</v>
      </c>
      <c r="E12" s="30">
        <f>C12*D12</f>
        <v>450000</v>
      </c>
    </row>
    <row r="13" spans="1:5" ht="27.75" customHeight="1">
      <c r="A13" s="52">
        <v>2</v>
      </c>
      <c r="B13" s="16" t="s">
        <v>44</v>
      </c>
      <c r="C13" s="27">
        <v>4</v>
      </c>
      <c r="D13" s="29">
        <v>200000</v>
      </c>
      <c r="E13" s="30">
        <f aca="true" t="shared" si="0" ref="E13:E19">C13*D13</f>
        <v>800000</v>
      </c>
    </row>
    <row r="14" spans="1:5" ht="56.25" customHeight="1">
      <c r="A14" s="53"/>
      <c r="B14" s="16" t="s">
        <v>55</v>
      </c>
      <c r="C14" s="27">
        <v>9</v>
      </c>
      <c r="D14" s="29">
        <v>250000</v>
      </c>
      <c r="E14" s="30">
        <f t="shared" si="0"/>
        <v>2250000</v>
      </c>
    </row>
    <row r="15" spans="1:5" ht="32.25" customHeight="1">
      <c r="A15" s="54"/>
      <c r="B15" s="16" t="s">
        <v>56</v>
      </c>
      <c r="C15" s="27">
        <v>3</v>
      </c>
      <c r="D15" s="29">
        <v>300000</v>
      </c>
      <c r="E15" s="30">
        <f t="shared" si="0"/>
        <v>900000</v>
      </c>
    </row>
    <row r="16" spans="1:5" ht="18" customHeight="1">
      <c r="A16" s="16">
        <v>3</v>
      </c>
      <c r="B16" s="16" t="s">
        <v>14</v>
      </c>
      <c r="C16" s="27">
        <v>1</v>
      </c>
      <c r="D16" s="29">
        <v>300000</v>
      </c>
      <c r="E16" s="30">
        <f t="shared" si="0"/>
        <v>300000</v>
      </c>
    </row>
    <row r="17" spans="1:5" ht="18.75" customHeight="1">
      <c r="A17" s="16">
        <v>4</v>
      </c>
      <c r="B17" s="16" t="s">
        <v>15</v>
      </c>
      <c r="C17" s="27">
        <v>1</v>
      </c>
      <c r="D17" s="29">
        <v>250000</v>
      </c>
      <c r="E17" s="30">
        <f t="shared" si="0"/>
        <v>250000</v>
      </c>
    </row>
    <row r="18" spans="1:5" ht="26.25" customHeight="1">
      <c r="A18" s="16">
        <v>5</v>
      </c>
      <c r="B18" s="16" t="s">
        <v>16</v>
      </c>
      <c r="C18" s="27">
        <v>1</v>
      </c>
      <c r="D18" s="29">
        <v>150000</v>
      </c>
      <c r="E18" s="30">
        <f t="shared" si="0"/>
        <v>150000</v>
      </c>
    </row>
    <row r="19" spans="1:5" ht="18.75" customHeight="1">
      <c r="A19" s="16">
        <v>6</v>
      </c>
      <c r="B19" s="16" t="s">
        <v>17</v>
      </c>
      <c r="C19" s="27">
        <v>1</v>
      </c>
      <c r="D19" s="29">
        <v>250000</v>
      </c>
      <c r="E19" s="30">
        <f t="shared" si="0"/>
        <v>250000</v>
      </c>
    </row>
    <row r="20" spans="1:5" ht="18.75" customHeight="1">
      <c r="A20" s="46" t="s">
        <v>33</v>
      </c>
      <c r="B20" s="51"/>
      <c r="C20" s="28">
        <f>C12+C13+C14+C15+C16+C17+C18+C19</f>
        <v>21</v>
      </c>
      <c r="D20" s="32">
        <f>SUM(D12:D19)</f>
        <v>2150000</v>
      </c>
      <c r="E20" s="32">
        <f>SUM(E12:E19)</f>
        <v>5350000</v>
      </c>
    </row>
    <row r="21" spans="1:5" ht="15.75" customHeight="1">
      <c r="A21" s="46" t="s">
        <v>18</v>
      </c>
      <c r="B21" s="50"/>
      <c r="C21" s="50"/>
      <c r="D21" s="50"/>
      <c r="E21" s="51"/>
    </row>
    <row r="22" spans="1:5" ht="16.5" customHeight="1">
      <c r="A22" s="16">
        <v>7</v>
      </c>
      <c r="B22" s="16" t="s">
        <v>19</v>
      </c>
      <c r="C22" s="17">
        <v>1</v>
      </c>
      <c r="D22" s="29">
        <v>300000</v>
      </c>
      <c r="E22" s="30">
        <f>C22*D22</f>
        <v>300000</v>
      </c>
    </row>
    <row r="23" spans="1:5" ht="13.5" customHeight="1">
      <c r="A23" s="46" t="s">
        <v>35</v>
      </c>
      <c r="B23" s="50"/>
      <c r="C23" s="50"/>
      <c r="D23" s="50"/>
      <c r="E23" s="51"/>
    </row>
    <row r="24" spans="1:5" ht="19.5" customHeight="1">
      <c r="A24" s="16">
        <v>8</v>
      </c>
      <c r="B24" s="16" t="s">
        <v>20</v>
      </c>
      <c r="C24" s="17">
        <v>1</v>
      </c>
      <c r="D24" s="29">
        <v>250000</v>
      </c>
      <c r="E24" s="30">
        <f>C24*D24</f>
        <v>250000</v>
      </c>
    </row>
    <row r="25" spans="1:5" ht="20.25" customHeight="1">
      <c r="A25" s="16">
        <v>9</v>
      </c>
      <c r="B25" s="16" t="s">
        <v>21</v>
      </c>
      <c r="C25" s="17">
        <v>1</v>
      </c>
      <c r="D25" s="29">
        <v>165000</v>
      </c>
      <c r="E25" s="30">
        <f>C25*D25</f>
        <v>165000</v>
      </c>
    </row>
    <row r="26" spans="1:5" ht="24" customHeight="1">
      <c r="A26" s="16">
        <v>10</v>
      </c>
      <c r="B26" s="16" t="s">
        <v>22</v>
      </c>
      <c r="C26" s="17">
        <v>1</v>
      </c>
      <c r="D26" s="29">
        <v>145000</v>
      </c>
      <c r="E26" s="30">
        <f>C26*D26</f>
        <v>145000</v>
      </c>
    </row>
    <row r="27" spans="1:5" ht="21" customHeight="1">
      <c r="A27" s="16">
        <v>11</v>
      </c>
      <c r="B27" s="16" t="s">
        <v>23</v>
      </c>
      <c r="C27" s="17">
        <v>4</v>
      </c>
      <c r="D27" s="29">
        <v>100000</v>
      </c>
      <c r="E27" s="30">
        <f>C27*D27</f>
        <v>400000</v>
      </c>
    </row>
    <row r="28" spans="1:5" ht="14.25" customHeight="1">
      <c r="A28" s="46" t="s">
        <v>25</v>
      </c>
      <c r="B28" s="50"/>
      <c r="C28" s="50"/>
      <c r="D28" s="50"/>
      <c r="E28" s="51"/>
    </row>
    <row r="29" spans="1:5" ht="18" customHeight="1">
      <c r="A29" s="16">
        <v>12</v>
      </c>
      <c r="B29" s="16" t="s">
        <v>20</v>
      </c>
      <c r="C29" s="17">
        <v>1</v>
      </c>
      <c r="D29" s="29">
        <v>250000</v>
      </c>
      <c r="E29" s="30">
        <f>C29*D29</f>
        <v>250000</v>
      </c>
    </row>
    <row r="30" spans="1:5" ht="19.5" customHeight="1">
      <c r="A30" s="16">
        <v>13</v>
      </c>
      <c r="B30" s="16" t="s">
        <v>21</v>
      </c>
      <c r="C30" s="17">
        <v>1</v>
      </c>
      <c r="D30" s="29">
        <v>165000</v>
      </c>
      <c r="E30" s="30">
        <f>C30*D30</f>
        <v>165000</v>
      </c>
    </row>
    <row r="31" spans="1:5" ht="40.5" customHeight="1">
      <c r="A31" s="16">
        <v>14</v>
      </c>
      <c r="B31" s="16" t="s">
        <v>22</v>
      </c>
      <c r="C31" s="17">
        <v>3</v>
      </c>
      <c r="D31" s="29">
        <v>145000</v>
      </c>
      <c r="E31" s="30">
        <f>C31*D31</f>
        <v>435000</v>
      </c>
    </row>
    <row r="32" spans="1:5" ht="27" customHeight="1">
      <c r="A32" s="16">
        <v>15</v>
      </c>
      <c r="B32" s="16" t="s">
        <v>23</v>
      </c>
      <c r="C32" s="17">
        <v>2</v>
      </c>
      <c r="D32" s="29">
        <v>100000</v>
      </c>
      <c r="E32" s="30">
        <f>C32*D32</f>
        <v>200000</v>
      </c>
    </row>
    <row r="33" spans="1:5" ht="17.25" customHeight="1">
      <c r="A33" s="46" t="s">
        <v>34</v>
      </c>
      <c r="B33" s="50"/>
      <c r="C33" s="50"/>
      <c r="D33" s="50"/>
      <c r="E33" s="51"/>
    </row>
    <row r="34" spans="1:5" ht="15" customHeight="1">
      <c r="A34" s="16">
        <v>16</v>
      </c>
      <c r="B34" s="16" t="s">
        <v>20</v>
      </c>
      <c r="C34" s="17">
        <v>1</v>
      </c>
      <c r="D34" s="29">
        <v>250000</v>
      </c>
      <c r="E34" s="30">
        <f>C34*D34</f>
        <v>250000</v>
      </c>
    </row>
    <row r="35" spans="1:5" ht="19.5" customHeight="1">
      <c r="A35" s="16">
        <v>17</v>
      </c>
      <c r="B35" s="16" t="s">
        <v>21</v>
      </c>
      <c r="C35" s="17">
        <v>1</v>
      </c>
      <c r="D35" s="29">
        <v>165000</v>
      </c>
      <c r="E35" s="30">
        <f>C35*D35</f>
        <v>165000</v>
      </c>
    </row>
    <row r="36" spans="1:5" ht="24" customHeight="1">
      <c r="A36" s="16">
        <v>18</v>
      </c>
      <c r="B36" s="16" t="s">
        <v>22</v>
      </c>
      <c r="C36" s="17">
        <v>2</v>
      </c>
      <c r="D36" s="29">
        <v>145000</v>
      </c>
      <c r="E36" s="30">
        <f>C36*D36</f>
        <v>290000</v>
      </c>
    </row>
    <row r="37" spans="1:5" ht="17.25" customHeight="1">
      <c r="A37" s="20">
        <v>19</v>
      </c>
      <c r="B37" s="16" t="s">
        <v>23</v>
      </c>
      <c r="C37" s="21">
        <v>3</v>
      </c>
      <c r="D37" s="29">
        <v>100000</v>
      </c>
      <c r="E37" s="30">
        <f>C37*D37</f>
        <v>300000</v>
      </c>
    </row>
    <row r="38" spans="1:5" ht="14.25" customHeight="1">
      <c r="A38" s="46" t="s">
        <v>26</v>
      </c>
      <c r="B38" s="50"/>
      <c r="C38" s="50"/>
      <c r="D38" s="50"/>
      <c r="E38" s="51"/>
    </row>
    <row r="39" spans="1:5" ht="18.75" customHeight="1">
      <c r="A39" s="16">
        <v>20</v>
      </c>
      <c r="B39" s="16" t="s">
        <v>20</v>
      </c>
      <c r="C39" s="17">
        <v>1</v>
      </c>
      <c r="D39" s="29">
        <v>250000</v>
      </c>
      <c r="E39" s="30">
        <f>C39*D39</f>
        <v>250000</v>
      </c>
    </row>
    <row r="40" spans="1:5" ht="18.75" customHeight="1">
      <c r="A40" s="16">
        <v>21</v>
      </c>
      <c r="B40" s="16" t="s">
        <v>22</v>
      </c>
      <c r="C40" s="17">
        <v>1</v>
      </c>
      <c r="D40" s="29">
        <v>145000</v>
      </c>
      <c r="E40" s="30">
        <f>C40*D40</f>
        <v>145000</v>
      </c>
    </row>
    <row r="41" spans="1:5" ht="15.75" customHeight="1">
      <c r="A41" s="46" t="s">
        <v>27</v>
      </c>
      <c r="B41" s="50"/>
      <c r="C41" s="50"/>
      <c r="D41" s="50"/>
      <c r="E41" s="51"/>
    </row>
    <row r="42" spans="1:5" ht="21" customHeight="1">
      <c r="A42" s="16">
        <v>22</v>
      </c>
      <c r="B42" s="16" t="s">
        <v>20</v>
      </c>
      <c r="C42" s="17">
        <v>1</v>
      </c>
      <c r="D42" s="17">
        <v>256624</v>
      </c>
      <c r="E42" s="19">
        <f>C42*D42</f>
        <v>256624</v>
      </c>
    </row>
    <row r="43" spans="1:5" ht="19.5" customHeight="1">
      <c r="A43" s="16">
        <v>23</v>
      </c>
      <c r="B43" s="16" t="s">
        <v>23</v>
      </c>
      <c r="C43" s="17">
        <v>1</v>
      </c>
      <c r="D43" s="17">
        <v>133603</v>
      </c>
      <c r="E43" s="19">
        <f>C43*D43</f>
        <v>133603</v>
      </c>
    </row>
    <row r="44" spans="1:5" ht="19.5" customHeight="1">
      <c r="A44" s="46" t="s">
        <v>49</v>
      </c>
      <c r="B44" s="50"/>
      <c r="C44" s="50"/>
      <c r="D44" s="50"/>
      <c r="E44" s="51"/>
    </row>
    <row r="45" spans="1:5" ht="19.5" customHeight="1">
      <c r="A45" s="20">
        <v>24</v>
      </c>
      <c r="B45" s="16" t="s">
        <v>20</v>
      </c>
      <c r="C45" s="17">
        <v>1</v>
      </c>
      <c r="D45" s="29">
        <v>250000</v>
      </c>
      <c r="E45" s="30">
        <f>C45*D45</f>
        <v>250000</v>
      </c>
    </row>
    <row r="46" spans="1:5" ht="26.25" customHeight="1">
      <c r="A46" s="16">
        <v>25</v>
      </c>
      <c r="B46" s="16" t="s">
        <v>23</v>
      </c>
      <c r="C46" s="17">
        <v>8</v>
      </c>
      <c r="D46" s="29">
        <v>100000</v>
      </c>
      <c r="E46" s="30">
        <f>C46*D46</f>
        <v>800000</v>
      </c>
    </row>
    <row r="47" spans="1:5" ht="14.25" customHeight="1">
      <c r="A47" s="46" t="s">
        <v>28</v>
      </c>
      <c r="B47" s="50"/>
      <c r="C47" s="50"/>
      <c r="D47" s="50"/>
      <c r="E47" s="51"/>
    </row>
    <row r="48" spans="1:5" ht="19.5" customHeight="1">
      <c r="A48" s="16">
        <v>26</v>
      </c>
      <c r="B48" s="16" t="s">
        <v>21</v>
      </c>
      <c r="C48" s="17">
        <v>1</v>
      </c>
      <c r="D48" s="29">
        <v>165000</v>
      </c>
      <c r="E48" s="30">
        <f>C48*D48</f>
        <v>165000</v>
      </c>
    </row>
    <row r="49" spans="1:5" ht="25.5" customHeight="1">
      <c r="A49" s="16">
        <v>27</v>
      </c>
      <c r="B49" s="16" t="s">
        <v>22</v>
      </c>
      <c r="C49" s="17">
        <v>3</v>
      </c>
      <c r="D49" s="29">
        <v>145000</v>
      </c>
      <c r="E49" s="30">
        <f>C49*D49</f>
        <v>435000</v>
      </c>
    </row>
    <row r="50" spans="1:5" ht="22.5" customHeight="1">
      <c r="A50" s="16">
        <v>28</v>
      </c>
      <c r="B50" s="16" t="s">
        <v>23</v>
      </c>
      <c r="C50" s="17">
        <v>17</v>
      </c>
      <c r="D50" s="29">
        <v>100000</v>
      </c>
      <c r="E50" s="30">
        <f>C50*D50</f>
        <v>1700000</v>
      </c>
    </row>
    <row r="51" spans="1:5" ht="21.75" customHeight="1">
      <c r="A51" s="16">
        <v>29</v>
      </c>
      <c r="B51" s="16" t="s">
        <v>24</v>
      </c>
      <c r="C51" s="17">
        <v>4</v>
      </c>
      <c r="D51" s="29">
        <v>71428</v>
      </c>
      <c r="E51" s="30">
        <f>C51*D51</f>
        <v>285712</v>
      </c>
    </row>
    <row r="52" spans="1:5" ht="16.5" customHeight="1">
      <c r="A52" s="46" t="s">
        <v>33</v>
      </c>
      <c r="B52" s="51"/>
      <c r="C52" s="18">
        <f>C22+C24+C25+C26+C27+C29+C30+C31+C32+C34+C35+C36+C39+C40+C42+C43+C48+C49+C50+C51+C37+C45+C46</f>
        <v>60</v>
      </c>
      <c r="D52" s="32">
        <f>D22+D24+D25+D26+D27+D29+D30+D31+D32+D34+D35+D36+D37+D39+D40+D42+D43+D45+D46+D48+D49+D50+D51</f>
        <v>3896655</v>
      </c>
      <c r="E52" s="32">
        <f>E22+E24+E25+E26+E27+E29+E30+E31+E32+E34+E35+E36+E39+E40+E42+E43+E48+E49+E50+E51+E37+E45+E46</f>
        <v>7735939</v>
      </c>
    </row>
    <row r="53" spans="1:5" ht="15.75" customHeight="1">
      <c r="A53" s="46" t="s">
        <v>29</v>
      </c>
      <c r="B53" s="50"/>
      <c r="C53" s="50"/>
      <c r="D53" s="50"/>
      <c r="E53" s="51"/>
    </row>
    <row r="54" spans="1:5" ht="18" customHeight="1">
      <c r="A54" s="16">
        <v>30</v>
      </c>
      <c r="B54" s="16" t="s">
        <v>30</v>
      </c>
      <c r="C54" s="17">
        <v>2</v>
      </c>
      <c r="D54" s="29">
        <v>71428</v>
      </c>
      <c r="E54" s="30">
        <f>C54*D54</f>
        <v>142856</v>
      </c>
    </row>
    <row r="55" spans="1:5" ht="18" customHeight="1">
      <c r="A55" s="16">
        <v>31</v>
      </c>
      <c r="B55" s="16" t="s">
        <v>37</v>
      </c>
      <c r="C55" s="17" t="s">
        <v>38</v>
      </c>
      <c r="D55" s="29">
        <v>71428</v>
      </c>
      <c r="E55" s="30">
        <v>571424</v>
      </c>
    </row>
    <row r="56" spans="1:5" ht="18.75" customHeight="1">
      <c r="A56" s="16">
        <v>32</v>
      </c>
      <c r="B56" s="16" t="s">
        <v>54</v>
      </c>
      <c r="C56" s="17">
        <v>1</v>
      </c>
      <c r="D56" s="29">
        <v>90000</v>
      </c>
      <c r="E56" s="30">
        <f>C56*D56</f>
        <v>90000</v>
      </c>
    </row>
    <row r="57" spans="1:5" ht="18.75" customHeight="1">
      <c r="A57" s="16">
        <v>33</v>
      </c>
      <c r="B57" s="16" t="s">
        <v>31</v>
      </c>
      <c r="C57" s="17">
        <v>1</v>
      </c>
      <c r="D57" s="29">
        <v>90000</v>
      </c>
      <c r="E57" s="30">
        <f>C57*D57</f>
        <v>90000</v>
      </c>
    </row>
    <row r="58" spans="1:5" ht="16.5">
      <c r="A58" s="16">
        <v>34</v>
      </c>
      <c r="B58" s="16" t="s">
        <v>32</v>
      </c>
      <c r="C58" s="17">
        <v>2</v>
      </c>
      <c r="D58" s="29">
        <v>150000</v>
      </c>
      <c r="E58" s="30">
        <f>C58*D58</f>
        <v>300000</v>
      </c>
    </row>
    <row r="59" spans="1:5" ht="16.5">
      <c r="A59" s="55" t="s">
        <v>33</v>
      </c>
      <c r="B59" s="55"/>
      <c r="C59" s="18">
        <v>14</v>
      </c>
      <c r="D59" s="18">
        <f>SUM(D54:D58)</f>
        <v>472856</v>
      </c>
      <c r="E59" s="32">
        <f>SUM(E54:E58)</f>
        <v>1194280</v>
      </c>
    </row>
    <row r="60" spans="1:5" ht="20.25" customHeight="1">
      <c r="A60" s="56" t="s">
        <v>33</v>
      </c>
      <c r="B60" s="56"/>
      <c r="C60" s="22">
        <f>C20+C52+C59</f>
        <v>95</v>
      </c>
      <c r="D60" s="31">
        <f>D20+D52+D59</f>
        <v>6519511</v>
      </c>
      <c r="E60" s="31">
        <f>E20+E52+E59</f>
        <v>14280219</v>
      </c>
    </row>
    <row r="61" spans="1:5" ht="13.5">
      <c r="A61" s="8"/>
      <c r="B61" s="8"/>
      <c r="C61" s="8"/>
      <c r="D61" s="8"/>
      <c r="E61" s="8"/>
    </row>
    <row r="62" spans="1:5" ht="17.25" customHeight="1">
      <c r="A62" s="8"/>
      <c r="B62" s="57" t="s">
        <v>48</v>
      </c>
      <c r="C62" s="57"/>
      <c r="D62" s="57"/>
      <c r="E62" s="57"/>
    </row>
  </sheetData>
  <sheetProtection/>
  <mergeCells count="24">
    <mergeCell ref="A47:E47"/>
    <mergeCell ref="A52:B52"/>
    <mergeCell ref="A53:E53"/>
    <mergeCell ref="A59:B59"/>
    <mergeCell ref="A60:B60"/>
    <mergeCell ref="B62:E62"/>
    <mergeCell ref="A23:E23"/>
    <mergeCell ref="A28:E28"/>
    <mergeCell ref="A33:E33"/>
    <mergeCell ref="A38:E38"/>
    <mergeCell ref="A41:E41"/>
    <mergeCell ref="A44:E44"/>
    <mergeCell ref="A8:A10"/>
    <mergeCell ref="E8:E10"/>
    <mergeCell ref="A11:E11"/>
    <mergeCell ref="A13:A15"/>
    <mergeCell ref="A20:B20"/>
    <mergeCell ref="A21:E21"/>
    <mergeCell ref="A1:E1"/>
    <mergeCell ref="A2:E2"/>
    <mergeCell ref="A3:E3"/>
    <mergeCell ref="A4:E4"/>
    <mergeCell ref="A6:E6"/>
    <mergeCell ref="A7:D7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2018-12-28T07:32:03Z</cp:lastPrinted>
  <dcterms:created xsi:type="dcterms:W3CDTF">2012-07-10T07:07:40Z</dcterms:created>
  <dcterms:modified xsi:type="dcterms:W3CDTF">2019-02-20T14:41:21Z</dcterms:modified>
  <cp:category/>
  <cp:version/>
  <cp:contentType/>
  <cp:contentStatus/>
</cp:coreProperties>
</file>