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եկ.2021 4-րդ եռ" sheetId="1" r:id="rId1"/>
    <sheet name="ծախս 20214-րդ եռ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<sst xmlns="http://schemas.openxmlformats.org/spreadsheetml/2006/main" count="78" uniqueCount="70">
  <si>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</si>
  <si>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</si>
  <si>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</si>
  <si>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</si>
  <si>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</si>
  <si>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</si>
  <si>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</si>
  <si>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</si>
  <si>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</si>
  <si>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</si>
  <si>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 xml:space="preserve"> ä²ÞîàÜ²Î²Ü  ¸ð²Ø²ÞÜàðÐÜºð</t>
  </si>
  <si>
    <t>º Î ²  Ø î ² î º ê ² Î Ü º ð À</t>
  </si>
  <si>
    <t xml:space="preserve"> 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</si>
  <si>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</si>
  <si>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</si>
  <si>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</si>
  <si>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</si>
  <si>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îºÔ²Î²Ü  îàôðø</t>
  </si>
  <si>
    <t xml:space="preserve"> üàÜ¸²ÚÆÜ ´Úàôæº</t>
  </si>
  <si>
    <t>ՄՇԱԿՈՒՅԹԱՅԻՆ ԾԱՌ որից</t>
  </si>
  <si>
    <t>Գրադարան</t>
  </si>
  <si>
    <t>մշակույթի տուն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</si>
  <si>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</si>
  <si>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</si>
  <si>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</si>
  <si>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</si>
  <si>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</si>
  <si>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</si>
  <si>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</si>
  <si>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</si>
  <si>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</si>
  <si>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 xml:space="preserve">äÉ³Ý </t>
  </si>
  <si>
    <t>ՊԵՏ ԲՅՈՒՋԵԻՑ ՆՊԱՏԱԿԱՅԻՆ ՀԱՏԿԱՑ.ՍՈՒԲՎԵՆՑԻԱ</t>
  </si>
  <si>
    <t>ԸՆԴԱՄԵՆԸ</t>
  </si>
  <si>
    <t>ԱՅԼ ԵԿԱՄՈՒՏ</t>
  </si>
  <si>
    <t xml:space="preserve"> ԱՆՇԱՐԺ ԳՈՒՔԻ ՀԱՐԿ /այդ թվում հողի հարկ իրավաբան.ֆիզիկական գույքահարկ իրավաբանական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</si>
  <si>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</si>
  <si>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</si>
  <si>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</si>
  <si>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եկամուտների կորուստ./այլ դոտ/</t>
  </si>
  <si>
    <t>Այլ դոտացիա</t>
  </si>
  <si>
    <t>Օրենսդիր և գործադիր մարմիններ,պետական կառավարում /01.01.01.51</t>
  </si>
  <si>
    <t xml:space="preserve">Ընդհանուր բնույթի այլ ծառայություններ/01.03.03..51/ ՔԱԿԳ </t>
  </si>
  <si>
    <t>Ընդհանուր բնույթի հանրային ծառայություններ /01.06.01.51/</t>
  </si>
  <si>
    <t>Քաղաքացիական պաշտպանություն /02.02.01.51/</t>
  </si>
  <si>
    <t>Գյուղատնտեսություն /04.02.01.51/</t>
  </si>
  <si>
    <t>ճանապարհային տրանսպորտ /04.05.01.51/</t>
  </si>
  <si>
    <t>Բարեկարգում և կոմունալ ծառայություն /05.01.01.51</t>
  </si>
  <si>
    <t>Ջրամատակարարում/06.03.01.51/</t>
  </si>
  <si>
    <t>ջրագծի կառուցում /սուբվենցիա/</t>
  </si>
  <si>
    <t>Փողոցների լուսավորում/06.04.01.51/</t>
  </si>
  <si>
    <t>Բնակարանային շինարարության /06.06.01.51/</t>
  </si>
  <si>
    <t>Նախադպրոցական կրթություն /09.01.01.51/ մանկապարտեզներ</t>
  </si>
  <si>
    <t>Արտադպրոցական դաստիարակություն/09.05.01.51/ երաժշտ+մարզադպ/</t>
  </si>
  <si>
    <t>Նախադպրոցական կրթություն /սուբվենցիա/</t>
  </si>
  <si>
    <t>Սոց ծախսեր /10.07.01.51/</t>
  </si>
  <si>
    <t>Պահուստային ֆոնդ</t>
  </si>
  <si>
    <t xml:space="preserve">ԸՆԴԱՄԵՆԸ  </t>
  </si>
  <si>
    <t xml:space="preserve">ԸՆԴԱՄԵՆԸ ԵԿԱՄՈՒՏՆԵՐ </t>
  </si>
  <si>
    <t>ԱՇԽԱՏԱԿԱԶՄԻ ՔԱՏՈՒՂԱՐ                                     Հ.ՄԵԼԻՔՅԱՆ</t>
  </si>
  <si>
    <t xml:space="preserve"> Բերդ հ³Ù³ÛÝùÇ 2021 Ãí³Ï³ÝÇ »Ï³ÙáõïÝ»ñÇ Ï³ï³ñÙ³Ý Ù³ëÇÝ     </t>
  </si>
  <si>
    <t>´»ñ¹ Ñ³Ù³ÛÝùÇ</t>
  </si>
  <si>
    <t>Ð³í»Éí³Í  1</t>
  </si>
  <si>
    <t xml:space="preserve">                            ³í³·³Ýáõ 2022 Ãí³Ï³ÝÇ </t>
  </si>
  <si>
    <t>2021Ã. 4-րդ եռ.</t>
  </si>
  <si>
    <t>նվիրատվություն/ֆոնդ/</t>
  </si>
  <si>
    <t>Ð³í»Éí³Í   2</t>
  </si>
  <si>
    <t xml:space="preserve">                հունվարի  12-Ç  N 02-Ա  áñáßÙ³Ý</t>
  </si>
  <si>
    <t xml:space="preserve">                հունվարի 12-Ç  N 02-Ա áñáßÙ³Ý</t>
  </si>
  <si>
    <t>Համահարթեցման սկզբունքով տրամադրվող դոտացիաներ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</si>
</sst>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  <numFmt numFmtId="199" formatCode="0.0;[Red]0.0"/>
  </numFmts>
  <fonts count="44">
    <font>
      <sz val="10"/>
      <name val="Arial"/>
      <family val="0"/>
    </font>
    <font>
      <sz val="10"/>
      <name val="Arial LatArm"/>
      <family val="2"/>
    </font>
    <font>
      <sz val="11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12"/>
      <name val="Arial LatArm"/>
      <family val="2"/>
    </font>
    <font>
      <sz val="14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Protection="0">
      <alignment horizontal="left" vertical="center" wrapText="1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33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186" fontId="5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186" fontId="5" fillId="33" borderId="13" xfId="0" applyNumberFormat="1" applyFont="1" applyFill="1" applyBorder="1" applyAlignment="1">
      <alignment/>
    </xf>
    <xf numFmtId="186" fontId="3" fillId="34" borderId="11" xfId="0" applyNumberFormat="1" applyFont="1" applyFill="1" applyBorder="1" applyAlignment="1">
      <alignment/>
    </xf>
    <xf numFmtId="186" fontId="3" fillId="34" borderId="11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/>
    </xf>
    <xf numFmtId="186" fontId="3" fillId="34" borderId="13" xfId="0" applyNumberFormat="1" applyFont="1" applyFill="1" applyBorder="1" applyAlignment="1">
      <alignment/>
    </xf>
    <xf numFmtId="186" fontId="5" fillId="34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7" fillId="34" borderId="15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186" fontId="3" fillId="35" borderId="13" xfId="0" applyNumberFormat="1" applyFont="1" applyFill="1" applyBorder="1" applyAlignment="1">
      <alignment/>
    </xf>
    <xf numFmtId="186" fontId="5" fillId="35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186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6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186" fontId="5" fillId="33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86" fontId="2" fillId="33" borderId="13" xfId="0" applyNumberFormat="1" applyFont="1" applyFill="1" applyBorder="1" applyAlignment="1">
      <alignment/>
    </xf>
    <xf numFmtId="199" fontId="5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86" fontId="5" fillId="0" borderId="18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3.00390625" style="3" customWidth="1"/>
    <col min="2" max="2" width="32.00390625" style="3" customWidth="1"/>
    <col min="3" max="3" width="14.421875" style="3" customWidth="1"/>
    <col min="4" max="4" width="14.7109375" style="3" customWidth="1"/>
    <col min="5" max="6" width="14.00390625" style="3" customWidth="1"/>
    <col min="7" max="7" width="10.140625" style="3" customWidth="1"/>
    <col min="8" max="8" width="9.140625" style="3" customWidth="1"/>
    <col min="9" max="9" width="10.140625" style="3" bestFit="1" customWidth="1"/>
    <col min="10" max="10" width="10.8515625" style="3" bestFit="1" customWidth="1"/>
    <col min="11" max="11" width="17.7109375" style="3" customWidth="1"/>
    <col min="12" max="12" width="9.140625" style="3" customWidth="1"/>
    <col min="13" max="13" width="14.28125" style="3" customWidth="1"/>
    <col min="14" max="16384" width="9.140625" style="3" customWidth="1"/>
  </cols>
  <sheetData>
    <row r="1" spans="1:14" ht="22.5" customHeight="1">
      <c r="A1" s="47"/>
      <c r="B1" s="48"/>
      <c r="C1" s="68" t="s">
        <v>62</v>
      </c>
      <c r="D1" s="68"/>
      <c r="E1" s="68"/>
      <c r="F1" s="68"/>
      <c r="G1" s="68"/>
      <c r="J1" s="13"/>
      <c r="K1" s="14"/>
      <c r="L1" s="13"/>
      <c r="M1" s="15"/>
      <c r="N1" s="13"/>
    </row>
    <row r="2" spans="1:14" ht="18" customHeight="1">
      <c r="A2" s="47"/>
      <c r="B2" s="47"/>
      <c r="C2" s="68" t="s">
        <v>61</v>
      </c>
      <c r="D2" s="68"/>
      <c r="E2" s="68"/>
      <c r="F2" s="68"/>
      <c r="G2" s="68"/>
      <c r="J2" s="13"/>
      <c r="K2" s="14"/>
      <c r="L2" s="13"/>
      <c r="M2" s="15"/>
      <c r="N2" s="13"/>
    </row>
    <row r="3" spans="1:14" ht="16.5" customHeight="1">
      <c r="A3" s="68" t="s">
        <v>63</v>
      </c>
      <c r="B3" s="68"/>
      <c r="C3" s="68"/>
      <c r="D3" s="68"/>
      <c r="E3" s="68"/>
      <c r="F3" s="68"/>
      <c r="G3" s="68"/>
      <c r="J3" s="13"/>
      <c r="K3" s="14"/>
      <c r="L3" s="13"/>
      <c r="M3" s="15"/>
      <c r="N3" s="13"/>
    </row>
    <row r="4" spans="1:14" ht="14.25" customHeight="1">
      <c r="A4" s="68" t="s">
        <v>67</v>
      </c>
      <c r="B4" s="68"/>
      <c r="C4" s="68"/>
      <c r="D4" s="68"/>
      <c r="E4" s="68"/>
      <c r="F4" s="68"/>
      <c r="G4" s="68"/>
      <c r="J4" s="13"/>
      <c r="K4" s="14"/>
      <c r="L4" s="13"/>
      <c r="M4" s="15"/>
      <c r="N4" s="13"/>
    </row>
    <row r="5" spans="1:14" ht="20.25" customHeight="1">
      <c r="A5" s="69" t="s">
        <v>60</v>
      </c>
      <c r="B5" s="69"/>
      <c r="C5" s="69"/>
      <c r="D5" s="69"/>
      <c r="E5" s="69"/>
      <c r="F5" s="69"/>
      <c r="G5" s="69"/>
      <c r="J5" s="13"/>
      <c r="K5" s="21"/>
      <c r="L5" s="22"/>
      <c r="M5" s="23"/>
      <c r="N5" s="13"/>
    </row>
    <row r="6" spans="1:14" ht="15" customHeight="1">
      <c r="A6" s="4" t="s">
        <v>6</v>
      </c>
      <c r="B6" s="5" t="s">
        <v>11</v>
      </c>
      <c r="C6" s="71" t="s">
        <v>13</v>
      </c>
      <c r="D6" s="6" t="s">
        <v>22</v>
      </c>
      <c r="E6" s="73" t="s">
        <v>64</v>
      </c>
      <c r="F6" s="74"/>
      <c r="G6" s="75"/>
      <c r="J6" s="13" t="s">
        <v>12</v>
      </c>
      <c r="K6" s="13"/>
      <c r="L6" s="13"/>
      <c r="M6" s="13"/>
      <c r="N6" s="13"/>
    </row>
    <row r="7" spans="1:14" ht="18" customHeight="1">
      <c r="A7" s="65" t="s">
        <v>7</v>
      </c>
      <c r="B7" s="67"/>
      <c r="C7" s="72"/>
      <c r="D7" s="7" t="s">
        <v>23</v>
      </c>
      <c r="E7" s="8" t="s">
        <v>31</v>
      </c>
      <c r="F7" s="9" t="s">
        <v>14</v>
      </c>
      <c r="G7" s="10" t="s">
        <v>15</v>
      </c>
      <c r="J7" s="13"/>
      <c r="K7" s="13"/>
      <c r="L7" s="13"/>
      <c r="M7" s="13"/>
      <c r="N7" s="13"/>
    </row>
    <row r="8" spans="1:14" ht="42.75" customHeight="1">
      <c r="A8" s="4">
        <v>1</v>
      </c>
      <c r="B8" s="11" t="s">
        <v>35</v>
      </c>
      <c r="C8" s="12">
        <v>57000</v>
      </c>
      <c r="D8" s="12">
        <v>57000</v>
      </c>
      <c r="E8" s="12">
        <v>57000</v>
      </c>
      <c r="F8" s="60">
        <v>52446.3</v>
      </c>
      <c r="G8" s="12">
        <f aca="true" t="shared" si="0" ref="G8:G16">F8/E8*100</f>
        <v>92.01105263157895</v>
      </c>
      <c r="I8" s="25"/>
      <c r="J8" s="13"/>
      <c r="K8" s="13"/>
      <c r="L8" s="13"/>
      <c r="M8" s="13"/>
      <c r="N8" s="13"/>
    </row>
    <row r="9" spans="1:14" ht="16.5" customHeight="1">
      <c r="A9" s="4">
        <v>2</v>
      </c>
      <c r="B9" s="16" t="s">
        <v>0</v>
      </c>
      <c r="C9" s="12">
        <v>85000</v>
      </c>
      <c r="D9" s="12">
        <v>85000</v>
      </c>
      <c r="E9" s="12">
        <v>85000</v>
      </c>
      <c r="F9" s="60">
        <v>104333.2</v>
      </c>
      <c r="G9" s="12">
        <f t="shared" si="0"/>
        <v>122.74494117647059</v>
      </c>
      <c r="I9" s="25"/>
      <c r="J9" s="13"/>
      <c r="K9" s="13"/>
      <c r="L9" s="13"/>
      <c r="M9" s="13"/>
      <c r="N9" s="13"/>
    </row>
    <row r="10" spans="1:14" ht="21" customHeight="1">
      <c r="A10" s="4">
        <v>3</v>
      </c>
      <c r="B10" s="16" t="s">
        <v>1</v>
      </c>
      <c r="C10" s="12">
        <v>3500</v>
      </c>
      <c r="D10" s="12">
        <v>3500</v>
      </c>
      <c r="E10" s="12">
        <v>3500</v>
      </c>
      <c r="F10" s="60">
        <v>4857</v>
      </c>
      <c r="G10" s="12">
        <f t="shared" si="0"/>
        <v>138.77142857142857</v>
      </c>
      <c r="I10" s="25"/>
      <c r="J10" s="13"/>
      <c r="K10" s="13"/>
      <c r="L10" s="13"/>
      <c r="M10" s="13"/>
      <c r="N10" s="13"/>
    </row>
    <row r="11" spans="1:7" ht="18" customHeight="1">
      <c r="A11" s="4">
        <v>4</v>
      </c>
      <c r="B11" s="16" t="s">
        <v>17</v>
      </c>
      <c r="C11" s="12">
        <v>4000</v>
      </c>
      <c r="D11" s="12">
        <v>4000</v>
      </c>
      <c r="E11" s="12">
        <v>4000</v>
      </c>
      <c r="F11" s="60">
        <v>5222.5</v>
      </c>
      <c r="G11" s="12">
        <f t="shared" si="0"/>
        <v>130.5625</v>
      </c>
    </row>
    <row r="12" spans="1:7" ht="18" customHeight="1">
      <c r="A12" s="4">
        <v>5</v>
      </c>
      <c r="B12" s="16" t="s">
        <v>28</v>
      </c>
      <c r="C12" s="12">
        <v>16000</v>
      </c>
      <c r="D12" s="12">
        <v>16000</v>
      </c>
      <c r="E12" s="12">
        <v>16000</v>
      </c>
      <c r="F12" s="60">
        <v>14896.4</v>
      </c>
      <c r="G12" s="12">
        <f t="shared" si="0"/>
        <v>93.10249999999999</v>
      </c>
    </row>
    <row r="13" spans="1:7" ht="18" customHeight="1">
      <c r="A13" s="4">
        <v>6</v>
      </c>
      <c r="B13" s="16" t="s">
        <v>9</v>
      </c>
      <c r="C13" s="12">
        <v>39200</v>
      </c>
      <c r="D13" s="12">
        <v>39200</v>
      </c>
      <c r="E13" s="12">
        <v>39200</v>
      </c>
      <c r="F13" s="60">
        <v>62377.8</v>
      </c>
      <c r="G13" s="12">
        <f t="shared" si="0"/>
        <v>159.12704081632654</v>
      </c>
    </row>
    <row r="14" spans="1:7" ht="18" customHeight="1">
      <c r="A14" s="4">
        <v>7</v>
      </c>
      <c r="B14" s="17" t="s">
        <v>37</v>
      </c>
      <c r="C14" s="18">
        <v>600.5</v>
      </c>
      <c r="D14" s="18">
        <v>600.5</v>
      </c>
      <c r="E14" s="61">
        <v>600.5</v>
      </c>
      <c r="F14" s="18">
        <v>800</v>
      </c>
      <c r="G14" s="12">
        <f t="shared" si="0"/>
        <v>133.22231473771856</v>
      </c>
    </row>
    <row r="15" spans="1:7" ht="18" customHeight="1" hidden="1">
      <c r="A15" s="4">
        <v>9</v>
      </c>
      <c r="B15" s="16" t="s">
        <v>36</v>
      </c>
      <c r="C15" s="12">
        <v>5474.3</v>
      </c>
      <c r="D15" s="12">
        <v>4902.1</v>
      </c>
      <c r="E15" s="62">
        <v>4902.1</v>
      </c>
      <c r="F15" s="12">
        <v>4895.1</v>
      </c>
      <c r="G15" s="12">
        <f t="shared" si="0"/>
        <v>99.85720405540482</v>
      </c>
    </row>
    <row r="16" spans="1:7" ht="18" customHeight="1">
      <c r="A16" s="4">
        <v>8</v>
      </c>
      <c r="B16" s="16" t="s">
        <v>34</v>
      </c>
      <c r="C16" s="12">
        <v>12000</v>
      </c>
      <c r="D16" s="18">
        <v>13610</v>
      </c>
      <c r="E16" s="12">
        <v>13610</v>
      </c>
      <c r="F16" s="60">
        <v>18589.4</v>
      </c>
      <c r="G16" s="12">
        <f t="shared" si="0"/>
        <v>136.5863335782513</v>
      </c>
    </row>
    <row r="17" spans="1:10" ht="18" customHeight="1">
      <c r="A17" s="76" t="s">
        <v>5</v>
      </c>
      <c r="B17" s="77"/>
      <c r="C17" s="19">
        <f>SUM(C8:C16)</f>
        <v>222774.8</v>
      </c>
      <c r="D17" s="19">
        <f>SUM(D8:D16)</f>
        <v>223812.6</v>
      </c>
      <c r="E17" s="19">
        <f>SUM(E8:E16)</f>
        <v>223812.6</v>
      </c>
      <c r="F17" s="19">
        <f>SUM(F8:F16)</f>
        <v>268417.7</v>
      </c>
      <c r="G17" s="20">
        <f>F17/E17*100</f>
        <v>119.92966437099611</v>
      </c>
      <c r="I17" s="25"/>
      <c r="J17" s="35"/>
    </row>
    <row r="18" spans="1:7" ht="0.75" customHeight="1" hidden="1">
      <c r="A18" s="65" t="s">
        <v>10</v>
      </c>
      <c r="B18" s="66"/>
      <c r="C18" s="66"/>
      <c r="D18" s="66"/>
      <c r="E18" s="66"/>
      <c r="F18" s="66"/>
      <c r="G18" s="67"/>
    </row>
    <row r="19" spans="1:7" ht="27" customHeight="1" hidden="1">
      <c r="A19" s="4"/>
      <c r="B19" s="16" t="s">
        <v>2</v>
      </c>
      <c r="C19" s="12">
        <v>983172.7</v>
      </c>
      <c r="D19" s="12">
        <v>983172.7</v>
      </c>
      <c r="E19" s="12">
        <v>983172.7</v>
      </c>
      <c r="F19" s="12">
        <v>983172.7</v>
      </c>
      <c r="G19" s="12">
        <f aca="true" t="shared" si="1" ref="G19:G29">F19/E19*100</f>
        <v>100</v>
      </c>
    </row>
    <row r="20" spans="1:7" ht="27" customHeight="1">
      <c r="A20" s="4"/>
      <c r="B20" s="24" t="s">
        <v>69</v>
      </c>
      <c r="C20" s="12"/>
      <c r="D20" s="12"/>
      <c r="E20" s="12"/>
      <c r="F20" s="12"/>
      <c r="G20" s="12"/>
    </row>
    <row r="21" spans="1:7" ht="21" customHeight="1">
      <c r="A21" s="4">
        <v>9</v>
      </c>
      <c r="B21" s="24" t="s">
        <v>39</v>
      </c>
      <c r="C21" s="12">
        <v>15231.9</v>
      </c>
      <c r="D21" s="12">
        <v>15231.9</v>
      </c>
      <c r="E21" s="12">
        <v>15231.9</v>
      </c>
      <c r="F21" s="12">
        <v>15231.9</v>
      </c>
      <c r="G21" s="12">
        <f t="shared" si="1"/>
        <v>100</v>
      </c>
    </row>
    <row r="22" spans="1:7" ht="21" customHeight="1">
      <c r="A22" s="4">
        <v>10</v>
      </c>
      <c r="B22" s="24" t="s">
        <v>40</v>
      </c>
      <c r="C22" s="12"/>
      <c r="D22" s="12"/>
      <c r="E22" s="12"/>
      <c r="F22" s="12">
        <v>50</v>
      </c>
      <c r="G22" s="12"/>
    </row>
    <row r="23" spans="1:7" ht="27" customHeight="1">
      <c r="A23" s="4">
        <v>11</v>
      </c>
      <c r="B23" s="24" t="s">
        <v>32</v>
      </c>
      <c r="C23" s="12">
        <v>3500.6</v>
      </c>
      <c r="D23" s="18">
        <v>1634.8</v>
      </c>
      <c r="E23" s="12">
        <v>1634.8</v>
      </c>
      <c r="F23" s="12">
        <v>1634.8</v>
      </c>
      <c r="G23" s="12">
        <f t="shared" si="1"/>
        <v>100</v>
      </c>
    </row>
    <row r="24" spans="1:7" ht="21" customHeight="1">
      <c r="A24" s="4">
        <v>12</v>
      </c>
      <c r="B24" s="16" t="s">
        <v>25</v>
      </c>
      <c r="C24" s="12">
        <v>153391.2</v>
      </c>
      <c r="D24" s="12">
        <v>229634.8</v>
      </c>
      <c r="E24" s="12">
        <v>229634.8</v>
      </c>
      <c r="F24" s="12">
        <v>76234.7</v>
      </c>
      <c r="G24" s="12">
        <f t="shared" si="1"/>
        <v>33.19823476232697</v>
      </c>
    </row>
    <row r="25" spans="1:7" ht="13.5" customHeight="1">
      <c r="A25" s="4">
        <v>13</v>
      </c>
      <c r="B25" s="26" t="s">
        <v>33</v>
      </c>
      <c r="C25" s="27">
        <f>SUM(C19:C24)</f>
        <v>1155296.4</v>
      </c>
      <c r="D25" s="27">
        <f>SUM(D19:D24)</f>
        <v>1229674.2</v>
      </c>
      <c r="E25" s="27">
        <f>SUM(E19:E24)</f>
        <v>1229674.2</v>
      </c>
      <c r="F25" s="27">
        <f>SUM(F19:F24)</f>
        <v>1076324.1</v>
      </c>
      <c r="G25" s="28">
        <f t="shared" si="1"/>
        <v>87.52920895632357</v>
      </c>
    </row>
    <row r="26" spans="1:7" ht="13.5" customHeight="1">
      <c r="A26" s="4">
        <v>14</v>
      </c>
      <c r="B26" s="16" t="s">
        <v>65</v>
      </c>
      <c r="C26" s="12"/>
      <c r="D26" s="12">
        <v>3591.3</v>
      </c>
      <c r="E26" s="12">
        <v>3591.3</v>
      </c>
      <c r="F26" s="12">
        <v>3591.3</v>
      </c>
      <c r="G26" s="12">
        <f t="shared" si="1"/>
        <v>100</v>
      </c>
    </row>
    <row r="27" spans="1:7" ht="13.5" customHeight="1">
      <c r="A27" s="4">
        <v>15</v>
      </c>
      <c r="B27" s="16" t="s">
        <v>29</v>
      </c>
      <c r="C27" s="12"/>
      <c r="D27" s="12">
        <v>10152.8</v>
      </c>
      <c r="E27" s="12">
        <v>10152.8</v>
      </c>
      <c r="F27" s="12">
        <v>10152.8</v>
      </c>
      <c r="G27" s="12">
        <f t="shared" si="1"/>
        <v>100</v>
      </c>
    </row>
    <row r="28" spans="1:7" ht="15.75">
      <c r="A28" s="29">
        <v>16</v>
      </c>
      <c r="B28" s="30" t="s">
        <v>57</v>
      </c>
      <c r="C28" s="27">
        <f>SUM(C26:C27)</f>
        <v>0</v>
      </c>
      <c r="D28" s="27">
        <f>D26+D27</f>
        <v>13744.099999999999</v>
      </c>
      <c r="E28" s="27">
        <f>E26+E27</f>
        <v>13744.099999999999</v>
      </c>
      <c r="F28" s="27">
        <f>F26+F27</f>
        <v>13744.099999999999</v>
      </c>
      <c r="G28" s="28">
        <f t="shared" si="1"/>
        <v>100</v>
      </c>
    </row>
    <row r="29" spans="1:7" ht="15.75">
      <c r="A29" s="31">
        <v>17</v>
      </c>
      <c r="B29" s="32" t="s">
        <v>58</v>
      </c>
      <c r="C29" s="33">
        <f>C17+C25+C28</f>
        <v>1378071.2</v>
      </c>
      <c r="D29" s="33">
        <f>D17+D25+D28</f>
        <v>1467230.9000000001</v>
      </c>
      <c r="E29" s="33">
        <f>E17+E25+E28</f>
        <v>1467230.9000000001</v>
      </c>
      <c r="F29" s="33">
        <f>F17+F25+F28</f>
        <v>1358485.9000000001</v>
      </c>
      <c r="G29" s="34">
        <f t="shared" si="1"/>
        <v>92.58841945054456</v>
      </c>
    </row>
    <row r="30" spans="1:7" ht="15.75">
      <c r="A30" s="4">
        <v>18</v>
      </c>
      <c r="B30" s="37" t="s">
        <v>3</v>
      </c>
      <c r="C30" s="38">
        <f>C31+C32</f>
        <v>194690.2</v>
      </c>
      <c r="D30" s="38">
        <f>D31+D32</f>
        <v>194690.2</v>
      </c>
      <c r="E30" s="38">
        <f>E31+E32</f>
        <v>194690.2</v>
      </c>
      <c r="F30" s="38">
        <f>F31+F32</f>
        <v>194690.2</v>
      </c>
      <c r="G30" s="36"/>
    </row>
    <row r="31" spans="1:7" ht="15.75">
      <c r="A31" s="4">
        <v>19</v>
      </c>
      <c r="B31" s="39" t="s">
        <v>4</v>
      </c>
      <c r="C31" s="12">
        <v>16969.2</v>
      </c>
      <c r="D31" s="12">
        <v>16969.2</v>
      </c>
      <c r="E31" s="12">
        <v>16969.2</v>
      </c>
      <c r="F31" s="12">
        <v>16969.2</v>
      </c>
      <c r="G31" s="36"/>
    </row>
    <row r="32" spans="1:7" ht="15.75">
      <c r="A32" s="4">
        <v>20</v>
      </c>
      <c r="B32" s="39" t="s">
        <v>18</v>
      </c>
      <c r="C32" s="12">
        <v>177721</v>
      </c>
      <c r="D32" s="12">
        <v>177721</v>
      </c>
      <c r="E32" s="12">
        <v>177721</v>
      </c>
      <c r="F32" s="12">
        <v>177721</v>
      </c>
      <c r="G32" s="36"/>
    </row>
    <row r="33" spans="1:7" ht="15.75">
      <c r="A33" s="13"/>
      <c r="B33" s="63"/>
      <c r="C33" s="15"/>
      <c r="D33" s="15"/>
      <c r="E33" s="15"/>
      <c r="F33" s="15"/>
      <c r="G33" s="64"/>
    </row>
    <row r="34" spans="1:7" ht="15.75">
      <c r="A34" s="70" t="s">
        <v>59</v>
      </c>
      <c r="B34" s="70"/>
      <c r="C34" s="70"/>
      <c r="D34" s="70"/>
      <c r="E34" s="70"/>
      <c r="F34" s="70"/>
      <c r="G34" s="70"/>
    </row>
  </sheetData>
  <sheetProtection/>
  <mergeCells count="11">
    <mergeCell ref="A34:G34"/>
    <mergeCell ref="C6:C7"/>
    <mergeCell ref="E6:G6"/>
    <mergeCell ref="A7:B7"/>
    <mergeCell ref="A17:B17"/>
    <mergeCell ref="A18:G18"/>
    <mergeCell ref="C2:G2"/>
    <mergeCell ref="A3:G3"/>
    <mergeCell ref="A4:G4"/>
    <mergeCell ref="C1:G1"/>
    <mergeCell ref="A5:G5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zoomScalePageLayoutView="0" workbookViewId="0" topLeftCell="A7">
      <selection activeCell="A5" sqref="A5:G5"/>
    </sheetView>
  </sheetViews>
  <sheetFormatPr defaultColWidth="9.140625" defaultRowHeight="12.75"/>
  <cols>
    <col min="1" max="1" width="4.00390625" style="51" customWidth="1"/>
    <col min="2" max="2" width="37.7109375" style="40" customWidth="1"/>
    <col min="3" max="3" width="14.57421875" style="40" customWidth="1"/>
    <col min="4" max="4" width="15.00390625" style="40" customWidth="1"/>
    <col min="5" max="5" width="13.57421875" style="40" customWidth="1"/>
    <col min="6" max="6" width="14.140625" style="40" customWidth="1"/>
    <col min="7" max="7" width="12.7109375" style="40" customWidth="1"/>
    <col min="8" max="9" width="9.140625" style="40" customWidth="1"/>
    <col min="10" max="10" width="11.421875" style="40" bestFit="1" customWidth="1"/>
    <col min="11" max="16384" width="9.140625" style="40" customWidth="1"/>
  </cols>
  <sheetData>
    <row r="1" spans="1:7" ht="15.75">
      <c r="A1" s="49"/>
      <c r="B1" s="48"/>
      <c r="C1" s="68" t="s">
        <v>66</v>
      </c>
      <c r="D1" s="68"/>
      <c r="E1" s="68"/>
      <c r="F1" s="68"/>
      <c r="G1" s="68"/>
    </row>
    <row r="2" spans="1:7" ht="18" customHeight="1">
      <c r="A2" s="49"/>
      <c r="B2" s="47"/>
      <c r="C2" s="68" t="s">
        <v>61</v>
      </c>
      <c r="D2" s="68"/>
      <c r="E2" s="68"/>
      <c r="F2" s="68"/>
      <c r="G2" s="68"/>
    </row>
    <row r="3" spans="1:7" ht="15" customHeight="1">
      <c r="A3" s="68" t="s">
        <v>63</v>
      </c>
      <c r="B3" s="68"/>
      <c r="C3" s="68"/>
      <c r="D3" s="68"/>
      <c r="E3" s="68"/>
      <c r="F3" s="68"/>
      <c r="G3" s="68"/>
    </row>
    <row r="4" spans="1:7" ht="18" customHeight="1">
      <c r="A4" s="68" t="s">
        <v>68</v>
      </c>
      <c r="B4" s="68"/>
      <c r="C4" s="68"/>
      <c r="D4" s="68"/>
      <c r="E4" s="68"/>
      <c r="F4" s="68"/>
      <c r="G4" s="68"/>
    </row>
    <row r="5" spans="1:7" ht="31.5" customHeight="1">
      <c r="A5" s="69" t="s">
        <v>38</v>
      </c>
      <c r="B5" s="69"/>
      <c r="C5" s="69"/>
      <c r="D5" s="69"/>
      <c r="E5" s="69"/>
      <c r="F5" s="69"/>
      <c r="G5" s="69"/>
    </row>
    <row r="6" spans="1:7" ht="31.5" customHeight="1">
      <c r="A6" s="85" t="s">
        <v>6</v>
      </c>
      <c r="B6" s="87" t="s">
        <v>8</v>
      </c>
      <c r="C6" s="87" t="s">
        <v>16</v>
      </c>
      <c r="D6" s="87" t="s">
        <v>24</v>
      </c>
      <c r="E6" s="73" t="s">
        <v>64</v>
      </c>
      <c r="F6" s="74"/>
      <c r="G6" s="75"/>
    </row>
    <row r="7" spans="1:7" ht="31.5" customHeight="1">
      <c r="A7" s="86"/>
      <c r="B7" s="88"/>
      <c r="C7" s="89"/>
      <c r="D7" s="89"/>
      <c r="E7" s="41" t="s">
        <v>30</v>
      </c>
      <c r="F7" s="42" t="s">
        <v>14</v>
      </c>
      <c r="G7" s="43" t="s">
        <v>15</v>
      </c>
    </row>
    <row r="8" spans="1:7" ht="42.75" customHeight="1">
      <c r="A8" s="52">
        <v>1</v>
      </c>
      <c r="B8" s="2" t="s">
        <v>41</v>
      </c>
      <c r="C8" s="53">
        <v>289736.9</v>
      </c>
      <c r="D8" s="53">
        <v>259806.5</v>
      </c>
      <c r="E8" s="53">
        <v>259806.5</v>
      </c>
      <c r="F8" s="54">
        <v>224477.7</v>
      </c>
      <c r="G8" s="53">
        <f>F8/E8*100</f>
        <v>86.40187986058856</v>
      </c>
    </row>
    <row r="9" spans="1:7" ht="31.5" customHeight="1">
      <c r="A9" s="52">
        <v>2</v>
      </c>
      <c r="B9" s="2" t="s">
        <v>42</v>
      </c>
      <c r="C9" s="53">
        <v>5474.3</v>
      </c>
      <c r="D9" s="53">
        <v>4902.1</v>
      </c>
      <c r="E9" s="53">
        <v>4902.1</v>
      </c>
      <c r="F9" s="54">
        <v>4895.1</v>
      </c>
      <c r="G9" s="53">
        <f aca="true" t="shared" si="0" ref="G9:G18">F9/E9*100</f>
        <v>99.85720405540482</v>
      </c>
    </row>
    <row r="10" spans="1:7" ht="31.5" customHeight="1">
      <c r="A10" s="52">
        <v>3</v>
      </c>
      <c r="B10" s="2" t="s">
        <v>43</v>
      </c>
      <c r="C10" s="53">
        <v>65595.4</v>
      </c>
      <c r="D10" s="53">
        <v>90867.8</v>
      </c>
      <c r="E10" s="53">
        <v>90867.8</v>
      </c>
      <c r="F10" s="54">
        <v>61485.7</v>
      </c>
      <c r="G10" s="53">
        <f t="shared" si="0"/>
        <v>67.66500344456452</v>
      </c>
    </row>
    <row r="11" spans="1:7" ht="31.5" customHeight="1">
      <c r="A11" s="52">
        <v>4</v>
      </c>
      <c r="B11" s="2" t="s">
        <v>44</v>
      </c>
      <c r="C11" s="53">
        <v>5990</v>
      </c>
      <c r="D11" s="53">
        <v>693.5</v>
      </c>
      <c r="E11" s="53">
        <v>693.5</v>
      </c>
      <c r="F11" s="54"/>
      <c r="G11" s="53">
        <f t="shared" si="0"/>
        <v>0</v>
      </c>
    </row>
    <row r="12" spans="1:7" ht="31.5" customHeight="1">
      <c r="A12" s="52">
        <v>5</v>
      </c>
      <c r="B12" s="2" t="s">
        <v>45</v>
      </c>
      <c r="C12" s="53">
        <v>12450</v>
      </c>
      <c r="D12" s="53">
        <v>9671.5</v>
      </c>
      <c r="E12" s="53">
        <v>9671.5</v>
      </c>
      <c r="F12" s="54">
        <v>7450.9</v>
      </c>
      <c r="G12" s="53">
        <f t="shared" si="0"/>
        <v>77.03975598407692</v>
      </c>
    </row>
    <row r="13" spans="1:7" ht="31.5" customHeight="1">
      <c r="A13" s="52">
        <v>6</v>
      </c>
      <c r="B13" s="2" t="s">
        <v>46</v>
      </c>
      <c r="C13" s="53">
        <v>186890.1</v>
      </c>
      <c r="D13" s="53">
        <v>226394.2</v>
      </c>
      <c r="E13" s="53">
        <v>226394.2</v>
      </c>
      <c r="F13" s="54">
        <v>199497.5</v>
      </c>
      <c r="G13" s="53">
        <f t="shared" si="0"/>
        <v>88.1195277970902</v>
      </c>
    </row>
    <row r="14" spans="1:7" ht="43.5" customHeight="1">
      <c r="A14" s="52">
        <v>7</v>
      </c>
      <c r="B14" s="2" t="s">
        <v>47</v>
      </c>
      <c r="C14" s="53">
        <v>247631.8</v>
      </c>
      <c r="D14" s="53">
        <v>342720.8</v>
      </c>
      <c r="E14" s="53">
        <v>342720.8</v>
      </c>
      <c r="F14" s="54">
        <v>335092.4</v>
      </c>
      <c r="G14" s="53">
        <f t="shared" si="0"/>
        <v>97.77416485955916</v>
      </c>
    </row>
    <row r="15" spans="1:7" ht="24.75" customHeight="1">
      <c r="A15" s="52">
        <v>8</v>
      </c>
      <c r="B15" s="2" t="s">
        <v>48</v>
      </c>
      <c r="C15" s="53">
        <v>65383.6</v>
      </c>
      <c r="D15" s="53">
        <v>146760.3</v>
      </c>
      <c r="E15" s="53">
        <v>146760.3</v>
      </c>
      <c r="F15" s="54">
        <v>31405.8</v>
      </c>
      <c r="G15" s="53">
        <f t="shared" si="0"/>
        <v>21.399383893328103</v>
      </c>
    </row>
    <row r="16" spans="1:7" ht="24.75" customHeight="1">
      <c r="A16" s="52">
        <v>9</v>
      </c>
      <c r="B16" s="2" t="s">
        <v>49</v>
      </c>
      <c r="C16" s="53">
        <v>35109.9</v>
      </c>
      <c r="D16" s="53">
        <v>31584</v>
      </c>
      <c r="E16" s="53">
        <v>31584</v>
      </c>
      <c r="F16" s="54">
        <v>31584</v>
      </c>
      <c r="G16" s="53">
        <f t="shared" si="0"/>
        <v>100</v>
      </c>
    </row>
    <row r="17" spans="1:7" ht="24.75" customHeight="1">
      <c r="A17" s="52">
        <v>10</v>
      </c>
      <c r="B17" s="2" t="s">
        <v>50</v>
      </c>
      <c r="C17" s="53">
        <v>63176.9</v>
      </c>
      <c r="D17" s="53">
        <v>100573.1</v>
      </c>
      <c r="E17" s="53">
        <v>100573.1</v>
      </c>
      <c r="F17" s="54">
        <v>97502.2</v>
      </c>
      <c r="G17" s="53">
        <f t="shared" si="0"/>
        <v>96.94659904089661</v>
      </c>
    </row>
    <row r="18" spans="1:7" ht="29.25" customHeight="1">
      <c r="A18" s="52">
        <v>11</v>
      </c>
      <c r="B18" s="2" t="s">
        <v>51</v>
      </c>
      <c r="C18" s="53">
        <v>26096.2</v>
      </c>
      <c r="D18" s="53">
        <v>30515.2</v>
      </c>
      <c r="E18" s="53">
        <v>30515.2</v>
      </c>
      <c r="F18" s="54">
        <v>30515.2</v>
      </c>
      <c r="G18" s="53">
        <f t="shared" si="0"/>
        <v>100</v>
      </c>
    </row>
    <row r="19" spans="1:7" ht="22.5" customHeight="1">
      <c r="A19" s="82">
        <v>12</v>
      </c>
      <c r="B19" s="55" t="s">
        <v>19</v>
      </c>
      <c r="C19" s="78">
        <v>12800.7</v>
      </c>
      <c r="D19" s="78">
        <v>12800.7</v>
      </c>
      <c r="E19" s="78">
        <v>12800.7</v>
      </c>
      <c r="F19" s="80">
        <v>11525.7</v>
      </c>
      <c r="G19" s="78">
        <f>F19/E19*100</f>
        <v>90.03960720898075</v>
      </c>
    </row>
    <row r="20" spans="1:12" ht="21" customHeight="1">
      <c r="A20" s="83"/>
      <c r="B20" s="55" t="s">
        <v>20</v>
      </c>
      <c r="C20" s="79"/>
      <c r="D20" s="79"/>
      <c r="E20" s="79"/>
      <c r="F20" s="81"/>
      <c r="G20" s="79"/>
      <c r="J20" s="44"/>
      <c r="K20" s="1"/>
      <c r="L20" s="44"/>
    </row>
    <row r="21" spans="1:12" ht="30.75" customHeight="1">
      <c r="A21" s="83"/>
      <c r="B21" s="55" t="s">
        <v>21</v>
      </c>
      <c r="C21" s="53">
        <v>66140.7</v>
      </c>
      <c r="D21" s="53">
        <v>66733.4</v>
      </c>
      <c r="E21" s="53">
        <v>66733.4</v>
      </c>
      <c r="F21" s="54">
        <v>63160.4</v>
      </c>
      <c r="G21" s="53">
        <f aca="true" t="shared" si="1" ref="G21:G26">F21/E21*100</f>
        <v>94.64585949464586</v>
      </c>
      <c r="J21" s="44"/>
      <c r="K21" s="1"/>
      <c r="L21" s="44"/>
    </row>
    <row r="22" spans="1:12" ht="29.25" customHeight="1">
      <c r="A22" s="84"/>
      <c r="B22" s="55" t="s">
        <v>26</v>
      </c>
      <c r="C22" s="53">
        <v>13000</v>
      </c>
      <c r="D22" s="53">
        <v>13000</v>
      </c>
      <c r="E22" s="53">
        <v>13000</v>
      </c>
      <c r="F22" s="54">
        <v>5277.6</v>
      </c>
      <c r="G22" s="53">
        <f t="shared" si="1"/>
        <v>40.59692307692308</v>
      </c>
      <c r="J22" s="44"/>
      <c r="K22" s="1"/>
      <c r="L22" s="44"/>
    </row>
    <row r="23" spans="1:12" ht="29.25" customHeight="1">
      <c r="A23" s="56">
        <v>13</v>
      </c>
      <c r="B23" s="2" t="s">
        <v>52</v>
      </c>
      <c r="C23" s="53">
        <v>288785.5</v>
      </c>
      <c r="D23" s="53">
        <v>289245.5</v>
      </c>
      <c r="E23" s="53">
        <v>289245.5</v>
      </c>
      <c r="F23" s="54">
        <v>273014.7</v>
      </c>
      <c r="G23" s="53">
        <f t="shared" si="1"/>
        <v>94.38857302879389</v>
      </c>
      <c r="J23" s="44"/>
      <c r="K23" s="1"/>
      <c r="L23" s="44"/>
    </row>
    <row r="24" spans="1:7" ht="24.75" customHeight="1">
      <c r="A24" s="52">
        <v>14</v>
      </c>
      <c r="B24" s="2" t="s">
        <v>53</v>
      </c>
      <c r="C24" s="53">
        <v>50261.5</v>
      </c>
      <c r="D24" s="53">
        <v>48395.7</v>
      </c>
      <c r="E24" s="53">
        <v>48395.7</v>
      </c>
      <c r="F24" s="57">
        <v>44136.2</v>
      </c>
      <c r="G24" s="53">
        <f t="shared" si="1"/>
        <v>91.19859822256936</v>
      </c>
    </row>
    <row r="25" spans="1:7" ht="25.5" customHeight="1">
      <c r="A25" s="52">
        <v>15</v>
      </c>
      <c r="B25" s="2" t="s">
        <v>54</v>
      </c>
      <c r="C25" s="53">
        <v>5770</v>
      </c>
      <c r="D25" s="53">
        <v>14786.6</v>
      </c>
      <c r="E25" s="53">
        <v>14786.6</v>
      </c>
      <c r="F25" s="57">
        <v>14786.6</v>
      </c>
      <c r="G25" s="53">
        <f t="shared" si="1"/>
        <v>100</v>
      </c>
    </row>
    <row r="26" spans="1:7" ht="25.5" customHeight="1">
      <c r="A26" s="52">
        <v>16</v>
      </c>
      <c r="B26" s="55" t="s">
        <v>55</v>
      </c>
      <c r="C26" s="53">
        <v>10000</v>
      </c>
      <c r="D26" s="53">
        <v>6000</v>
      </c>
      <c r="E26" s="53">
        <v>6000</v>
      </c>
      <c r="F26" s="57">
        <v>5132</v>
      </c>
      <c r="G26" s="53">
        <f t="shared" si="1"/>
        <v>85.53333333333333</v>
      </c>
    </row>
    <row r="27" spans="1:7" ht="15.75" customHeight="1">
      <c r="A27" s="52">
        <v>17</v>
      </c>
      <c r="B27" s="55" t="s">
        <v>56</v>
      </c>
      <c r="C27" s="53">
        <v>122468</v>
      </c>
      <c r="D27" s="53"/>
      <c r="E27" s="53"/>
      <c r="F27" s="53"/>
      <c r="G27" s="53"/>
    </row>
    <row r="28" spans="1:7" ht="20.25" customHeight="1">
      <c r="A28" s="52">
        <v>18</v>
      </c>
      <c r="B28" s="35" t="s">
        <v>27</v>
      </c>
      <c r="C28" s="58"/>
      <c r="D28" s="59">
        <v>-33529.8</v>
      </c>
      <c r="E28" s="58">
        <v>-33529.8</v>
      </c>
      <c r="F28" s="59">
        <v>-36932.6</v>
      </c>
      <c r="G28" s="36"/>
    </row>
    <row r="29" spans="1:7" ht="15.75">
      <c r="A29" s="65" t="s">
        <v>5</v>
      </c>
      <c r="B29" s="67"/>
      <c r="C29" s="38">
        <f>SUM(C8:C28)</f>
        <v>1572761.5</v>
      </c>
      <c r="D29" s="38">
        <f>SUM(D8:D28)</f>
        <v>1661921.0999999999</v>
      </c>
      <c r="E29" s="38">
        <f>SUM(E8:E28)</f>
        <v>1661921.0999999999</v>
      </c>
      <c r="F29" s="38">
        <f>SUM(F8:F28)</f>
        <v>1404007.0999999999</v>
      </c>
      <c r="G29" s="36"/>
    </row>
    <row r="30" spans="1:2" ht="15.75">
      <c r="A30" s="50"/>
      <c r="B30" s="45"/>
    </row>
    <row r="31" spans="1:3" ht="15.75">
      <c r="A31" s="50"/>
      <c r="B31" s="45"/>
      <c r="C31" s="46"/>
    </row>
    <row r="32" spans="1:7" ht="15.75">
      <c r="A32" s="70" t="s">
        <v>59</v>
      </c>
      <c r="B32" s="70"/>
      <c r="C32" s="70"/>
      <c r="D32" s="70"/>
      <c r="E32" s="70"/>
      <c r="F32" s="70"/>
      <c r="G32" s="70"/>
    </row>
    <row r="34" ht="15.75">
      <c r="D34" s="46"/>
    </row>
  </sheetData>
  <sheetProtection/>
  <mergeCells count="18">
    <mergeCell ref="A29:B29"/>
    <mergeCell ref="A32:G32"/>
    <mergeCell ref="A5:G5"/>
    <mergeCell ref="A6:A7"/>
    <mergeCell ref="B6:B7"/>
    <mergeCell ref="C6:C7"/>
    <mergeCell ref="D6:D7"/>
    <mergeCell ref="E6:G6"/>
    <mergeCell ref="C1:G1"/>
    <mergeCell ref="C2:G2"/>
    <mergeCell ref="A3:G3"/>
    <mergeCell ref="A4:G4"/>
    <mergeCell ref="C19:C20"/>
    <mergeCell ref="D19:D20"/>
    <mergeCell ref="E19:E20"/>
    <mergeCell ref="F19:F20"/>
    <mergeCell ref="G19:G20"/>
    <mergeCell ref="A19:A22"/>
  </mergeCells>
  <printOptions/>
  <pageMargins left="0.7480314960629921" right="0.2362204724409449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PC</cp:lastModifiedBy>
  <cp:lastPrinted>2022-01-18T11:12:34Z</cp:lastPrinted>
  <dcterms:created xsi:type="dcterms:W3CDTF">2009-02-26T21:08:53Z</dcterms:created>
  <dcterms:modified xsi:type="dcterms:W3CDTF">2022-04-06T07:39:01Z</dcterms:modified>
  <cp:category/>
  <cp:version/>
  <cp:contentType/>
  <cp:contentStatus/>
</cp:coreProperties>
</file>