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ՄԺԾԾ 2024-2026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26" i="1"/>
  <c r="K26"/>
  <c r="J26"/>
  <c r="M22"/>
  <c r="K24"/>
  <c r="J24"/>
  <c r="M23"/>
  <c r="M21"/>
  <c r="M20"/>
  <c r="K19"/>
  <c r="M18"/>
  <c r="J19"/>
  <c r="M17"/>
  <c r="M16"/>
  <c r="M15"/>
  <c r="M10"/>
  <c r="M11"/>
  <c r="K14"/>
  <c r="L14"/>
  <c r="J14"/>
  <c r="M12"/>
  <c r="M13"/>
  <c r="M9"/>
  <c r="L19"/>
  <c r="M24" l="1"/>
  <c r="M19"/>
  <c r="M14"/>
</calcChain>
</file>

<file path=xl/sharedStrings.xml><?xml version="1.0" encoding="utf-8"?>
<sst xmlns="http://schemas.openxmlformats.org/spreadsheetml/2006/main" count="85" uniqueCount="37">
  <si>
    <t>հ/հ</t>
  </si>
  <si>
    <t xml:space="preserve">Կատարվող աշխատանքների կամ մատուցվող ծառայությունների անվանումները </t>
  </si>
  <si>
    <t>կատարվող աշխատանքների կամ մատուցվող ծառայությունների իրականացման տարին</t>
  </si>
  <si>
    <t>ֆինանսավորման աղբյուրը</t>
  </si>
  <si>
    <t xml:space="preserve">ֆինանսավորման չափաբաժինները </t>
  </si>
  <si>
    <t>ֆինանսավորման ընդհանուր գումարը</t>
  </si>
  <si>
    <t>Ընդամենը՝ ֆինանսավորում</t>
  </si>
  <si>
    <t>տնտեսագիտական հոդված</t>
  </si>
  <si>
    <t xml:space="preserve">գործառնական ոլորտ </t>
  </si>
  <si>
    <t>համայնքի բյուջե</t>
  </si>
  <si>
    <t>պետական բյուջե</t>
  </si>
  <si>
    <t>ֆինանսավորող կազմակերպություններ</t>
  </si>
  <si>
    <t>v</t>
  </si>
  <si>
    <t>X</t>
  </si>
  <si>
    <t>Ընդամենը 2025թ</t>
  </si>
  <si>
    <t>06.03.01.51</t>
  </si>
  <si>
    <t>01.01.01.51</t>
  </si>
  <si>
    <t>09.01.01.51</t>
  </si>
  <si>
    <t xml:space="preserve">Բերդի  համայնքապետարանի կարիքների համար վարչական սարքավորումներ </t>
  </si>
  <si>
    <t xml:space="preserve"> Բերդ համայնքի Բերդ, Նավուր, Արծվաբերդ, Չինարի բնակավայրերում ներհամայնքային ճանապարհների  սալիկապատում</t>
  </si>
  <si>
    <t xml:space="preserve">Միջնաժամկետ ծախսային ծրագիր 2024–2026 թթ․ ժամանակահատվածի համար </t>
  </si>
  <si>
    <t>ՀՀ Տավուշի մարզի Բերդ  համայնքի բյուջեների /2024–2026 թթ․/ ֆոնդային մաս</t>
  </si>
  <si>
    <t xml:space="preserve"> Բերդ համայնքի Վ.Կ.Աղբյուր, Արծվաբերդ, նորաշեն բնակավայրերում խմելու ջրագծի կառուցմա աշխատանքներ</t>
  </si>
  <si>
    <t xml:space="preserve"> Բերդ համայնքի Տավուշ,Վ.Ծաղկավան, Չինչին Վ.Կ.Աղբյուր բնակավայրերում,Բերդի իվ 2 և3 մանկապարտեզների  հիմնանորոգում</t>
  </si>
  <si>
    <t>ժ</t>
  </si>
  <si>
    <t xml:space="preserve"> Բերդ համայնքի կարիքների համար միկրոավտոբուսների ձեռք բերում մեքենայի ձեռքբերում</t>
  </si>
  <si>
    <t xml:space="preserve"> Բերդ համայնքի Բերդ, Նավուր, Արծվաբերդ, Չինարի բնակավայրերում ներհամայնքային ճանապարհների  սալիկապատման նաագծանախահաշվային փաստաթղթերի և փորձաքննության ծառայությունների ձեռք բերում</t>
  </si>
  <si>
    <t>Բերդի  համայնքի Լևոն Բեկ 5 հասեում գտնվող վարչական շենքի նաագծանախահաշվային փաստաթղթերի և փորձաքննության ծառայությունների ձեռք բերում</t>
  </si>
  <si>
    <t>Բերդի  համայնքի Լևոն Բեկ 5 հասեում գտնվող վարչական շենքի կապիտալ վերանորոգման աշծատանքների ձեռք բերում</t>
  </si>
  <si>
    <t xml:space="preserve"> Բերդ համայնքի Այգեպար, Մովսես,Չորաթան,բնակավայրերում խմելու ջրագծի կառուցմա աշխատանքներ</t>
  </si>
  <si>
    <t>Բերդի  համայնքի արվեստի և երաժշտական դպրոցի հարակից տարածքի կապիտալ վերանորագման աշխատանքների նախագծանախահաշվային փաստաթղթերի և փորձաքննության ծառայությունների ձեռք բերում</t>
  </si>
  <si>
    <t>Բերդի  համայնքի արվեստի և երաժշտական դպրոցի հարակից տարածքի կապիտալ վերանորագման աշխատանքների ձեռք բերում</t>
  </si>
  <si>
    <t xml:space="preserve"> Բերդ համայնքի Բերդ քաղաքի բակային տարածքների տարածքների կապիտալ վերանորոգման աշծատանքներ</t>
  </si>
  <si>
    <t xml:space="preserve"> Բերդ համայնքի Բերդ քաղաքի բակային տարածքների տարածքների կապիտալ վերանորոգման աշխատանքների նախագծանախահաշվային փաստաթղթերի և փորձաքննության ծառայությունների ձեռք բերում</t>
  </si>
  <si>
    <t>04,05,01,51</t>
  </si>
  <si>
    <t>01,06,01,51</t>
  </si>
  <si>
    <t>06,03,01,51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</si>
</sst>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#,##0.0&quot;  &quot;;[Red]\-#,##0.0&quot;  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b/>
      <sz val="14"/>
      <color theme="1"/>
      <name val="GHEA Grapalat"/>
      <family val="3"/>
    </font>
    <font>
      <sz val="10"/>
      <name val="GHEA Grapalat"/>
      <family val="3"/>
    </font>
    <font>
      <sz val="10"/>
      <color indexed="8"/>
      <name val="GHEA Grapalat"/>
      <family val="3"/>
    </font>
    <font>
      <b/>
      <u/>
      <sz val="10"/>
      <color indexed="8"/>
      <name val="GHEA Grapalat"/>
      <family val="3"/>
    </font>
    <font>
      <b/>
      <u/>
      <sz val="8"/>
      <name val="GHEA Grapalat"/>
      <family val="3"/>
    </font>
    <font>
      <b/>
      <i/>
      <sz val="10"/>
      <name val="GHEA Grapalat"/>
      <family val="3"/>
    </font>
    <font>
      <b/>
      <sz val="10"/>
      <color indexed="8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5" borderId="0" xfId="0" applyFont="1" applyFill="1"/>
    <xf numFmtId="2" fontId="6" fillId="5" borderId="1" xfId="1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2" fontId="5" fillId="5" borderId="1" xfId="1" applyNumberFormat="1" applyFont="1" applyFill="1" applyBorder="1" applyAlignment="1">
      <alignment horizontal="center" vertical="center"/>
    </xf>
    <xf numFmtId="1" fontId="5" fillId="5" borderId="1" xfId="1" applyNumberFormat="1" applyFont="1" applyFill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>
      <selection activeCell="C21" sqref="C21:C23"/>
    </sheetView>
  </sheetViews>
  <sheetFormatPr defaultRowHeight="12.75"/>
  <cols>
    <col min="1" max="1" width="4.85546875" style="1" customWidth="1"/>
    <col min="2" max="2" width="40" style="1" customWidth="1"/>
    <col min="3" max="3" width="15.7109375" style="1" customWidth="1"/>
    <col min="4" max="4" width="11.140625" style="1" customWidth="1"/>
    <col min="5" max="6" width="10.85546875" style="1" customWidth="1"/>
    <col min="7" max="7" width="9.5703125" style="1" bestFit="1" customWidth="1"/>
    <col min="8" max="8" width="10.28515625" style="1" bestFit="1" customWidth="1"/>
    <col min="9" max="9" width="9.140625" style="1"/>
    <col min="10" max="10" width="12.42578125" style="1" customWidth="1"/>
    <col min="11" max="11" width="13" style="1" customWidth="1"/>
    <col min="12" max="12" width="12.5703125" style="1" customWidth="1"/>
    <col min="13" max="13" width="15.85546875" style="1" customWidth="1"/>
    <col min="14" max="14" width="11.5703125" style="1" customWidth="1"/>
    <col min="15" max="15" width="10" style="1" customWidth="1"/>
    <col min="16" max="16384" width="9.140625" style="1"/>
  </cols>
  <sheetData>
    <row r="1" spans="1:15">
      <c r="D1" s="38" t="s">
        <v>20</v>
      </c>
      <c r="E1" s="38"/>
      <c r="F1" s="38"/>
      <c r="G1" s="38"/>
      <c r="H1" s="38"/>
      <c r="I1" s="38"/>
      <c r="J1" s="38"/>
      <c r="K1" s="38"/>
      <c r="L1" s="38"/>
      <c r="M1" s="38"/>
    </row>
    <row r="2" spans="1:15"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5"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5"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5" ht="20.25">
      <c r="D5" s="38" t="s">
        <v>21</v>
      </c>
      <c r="E5" s="38"/>
      <c r="F5" s="38"/>
      <c r="G5" s="38"/>
      <c r="H5" s="38"/>
      <c r="I5" s="38"/>
      <c r="J5" s="38"/>
      <c r="K5" s="38"/>
      <c r="L5" s="38"/>
      <c r="M5" s="38"/>
    </row>
    <row r="7" spans="1:15" ht="13.5">
      <c r="A7" s="39" t="s">
        <v>0</v>
      </c>
      <c r="B7" s="39" t="s">
        <v>1</v>
      </c>
      <c r="C7" s="39" t="s">
        <v>2</v>
      </c>
      <c r="D7" s="41" t="s">
        <v>3</v>
      </c>
      <c r="E7" s="42"/>
      <c r="F7" s="43"/>
      <c r="G7" s="41" t="s">
        <v>4</v>
      </c>
      <c r="H7" s="42"/>
      <c r="I7" s="43"/>
      <c r="J7" s="41" t="s">
        <v>5</v>
      </c>
      <c r="K7" s="42"/>
      <c r="L7" s="43"/>
      <c r="M7" s="39" t="s">
        <v>6</v>
      </c>
      <c r="N7" s="29" t="s">
        <v>7</v>
      </c>
      <c r="O7" s="29" t="s">
        <v>8</v>
      </c>
    </row>
    <row r="8" spans="1:15" ht="67.5">
      <c r="A8" s="40"/>
      <c r="B8" s="40"/>
      <c r="C8" s="40"/>
      <c r="D8" s="2" t="s">
        <v>9</v>
      </c>
      <c r="E8" s="2" t="s">
        <v>10</v>
      </c>
      <c r="F8" s="2" t="s">
        <v>11</v>
      </c>
      <c r="G8" s="2" t="s">
        <v>9</v>
      </c>
      <c r="H8" s="2" t="s">
        <v>10</v>
      </c>
      <c r="I8" s="2" t="s">
        <v>11</v>
      </c>
      <c r="J8" s="2" t="s">
        <v>9</v>
      </c>
      <c r="K8" s="2" t="s">
        <v>10</v>
      </c>
      <c r="L8" s="2" t="s">
        <v>11</v>
      </c>
      <c r="M8" s="40"/>
      <c r="N8" s="30"/>
      <c r="O8" s="30"/>
    </row>
    <row r="9" spans="1:15" ht="27">
      <c r="A9" s="3" t="s">
        <v>24</v>
      </c>
      <c r="B9" s="4" t="s">
        <v>18</v>
      </c>
      <c r="C9" s="5">
        <v>2024</v>
      </c>
      <c r="D9" s="6" t="s">
        <v>12</v>
      </c>
      <c r="E9" s="6" t="s">
        <v>12</v>
      </c>
      <c r="F9" s="7">
        <v>0</v>
      </c>
      <c r="G9" s="7">
        <v>0.1</v>
      </c>
      <c r="H9" s="7"/>
      <c r="I9" s="7">
        <v>0</v>
      </c>
      <c r="J9" s="7">
        <v>10000</v>
      </c>
      <c r="K9" s="7"/>
      <c r="L9" s="7"/>
      <c r="M9" s="7">
        <f>J9+K9+L9</f>
        <v>10000</v>
      </c>
      <c r="N9" s="8">
        <v>5122</v>
      </c>
      <c r="O9" s="9" t="s">
        <v>16</v>
      </c>
    </row>
    <row r="10" spans="1:15" ht="82.5" customHeight="1">
      <c r="A10" s="3"/>
      <c r="B10" s="4" t="s">
        <v>26</v>
      </c>
      <c r="C10" s="5">
        <v>2024</v>
      </c>
      <c r="D10" s="6" t="s">
        <v>12</v>
      </c>
      <c r="E10" s="6" t="s">
        <v>12</v>
      </c>
      <c r="F10" s="7"/>
      <c r="G10" s="7">
        <v>0.3</v>
      </c>
      <c r="H10" s="7">
        <v>0.7</v>
      </c>
      <c r="I10" s="7"/>
      <c r="J10" s="7">
        <v>1500</v>
      </c>
      <c r="K10" s="7">
        <v>3500</v>
      </c>
      <c r="L10" s="7"/>
      <c r="M10" s="7">
        <f>J10+K10+L10</f>
        <v>5000</v>
      </c>
      <c r="N10" s="8">
        <v>5134</v>
      </c>
      <c r="O10" s="9" t="s">
        <v>34</v>
      </c>
    </row>
    <row r="11" spans="1:15" ht="57.75" customHeight="1">
      <c r="A11" s="3"/>
      <c r="B11" s="4" t="s">
        <v>19</v>
      </c>
      <c r="C11" s="5">
        <v>2024</v>
      </c>
      <c r="D11" s="6" t="s">
        <v>12</v>
      </c>
      <c r="E11" s="6" t="s">
        <v>12</v>
      </c>
      <c r="F11" s="7"/>
      <c r="G11" s="7">
        <v>0.3</v>
      </c>
      <c r="H11" s="7">
        <v>0.7</v>
      </c>
      <c r="I11" s="7"/>
      <c r="J11" s="7">
        <v>58350</v>
      </c>
      <c r="K11" s="7">
        <v>136150</v>
      </c>
      <c r="L11" s="7"/>
      <c r="M11" s="7">
        <f>J11+K11+L11</f>
        <v>194500</v>
      </c>
      <c r="N11" s="8">
        <v>5113</v>
      </c>
      <c r="O11" s="9" t="s">
        <v>34</v>
      </c>
    </row>
    <row r="12" spans="1:15" ht="40.5">
      <c r="A12" s="3">
        <v>3</v>
      </c>
      <c r="B12" s="4" t="s">
        <v>22</v>
      </c>
      <c r="C12" s="5">
        <v>2024</v>
      </c>
      <c r="D12" s="6" t="s">
        <v>12</v>
      </c>
      <c r="E12" s="6" t="s">
        <v>12</v>
      </c>
      <c r="F12" s="7">
        <v>0</v>
      </c>
      <c r="G12" s="7">
        <v>0.3</v>
      </c>
      <c r="H12" s="7">
        <v>0.7</v>
      </c>
      <c r="I12" s="7">
        <v>0</v>
      </c>
      <c r="J12" s="7">
        <v>60000</v>
      </c>
      <c r="K12" s="7">
        <v>140000</v>
      </c>
      <c r="L12" s="7"/>
      <c r="M12" s="7">
        <f t="shared" ref="M12:M23" si="0">J12+K12+L12</f>
        <v>200000</v>
      </c>
      <c r="N12" s="8">
        <v>5112</v>
      </c>
      <c r="O12" s="9" t="s">
        <v>15</v>
      </c>
    </row>
    <row r="13" spans="1:15" ht="51.75" customHeight="1">
      <c r="A13" s="3">
        <v>12</v>
      </c>
      <c r="B13" s="4" t="s">
        <v>23</v>
      </c>
      <c r="C13" s="5">
        <v>2024</v>
      </c>
      <c r="D13" s="10" t="s">
        <v>12</v>
      </c>
      <c r="E13" s="11" t="s">
        <v>12</v>
      </c>
      <c r="F13" s="11" t="s">
        <v>12</v>
      </c>
      <c r="G13" s="7">
        <v>0.2</v>
      </c>
      <c r="H13" s="7">
        <v>0.8</v>
      </c>
      <c r="I13" s="7">
        <v>0</v>
      </c>
      <c r="J13" s="7">
        <v>36000</v>
      </c>
      <c r="K13" s="7">
        <v>144000</v>
      </c>
      <c r="L13" s="7"/>
      <c r="M13" s="7">
        <f t="shared" si="0"/>
        <v>180000</v>
      </c>
      <c r="N13" s="8">
        <v>5113</v>
      </c>
      <c r="O13" s="9" t="s">
        <v>17</v>
      </c>
    </row>
    <row r="14" spans="1:15" s="13" customFormat="1" ht="13.5">
      <c r="A14" s="31"/>
      <c r="B14" s="32"/>
      <c r="C14" s="12" t="s">
        <v>13</v>
      </c>
      <c r="D14" s="12" t="s">
        <v>13</v>
      </c>
      <c r="E14" s="12" t="s">
        <v>13</v>
      </c>
      <c r="F14" s="12" t="s">
        <v>13</v>
      </c>
      <c r="G14" s="12" t="s">
        <v>13</v>
      </c>
      <c r="H14" s="12" t="s">
        <v>13</v>
      </c>
      <c r="I14" s="12" t="s">
        <v>13</v>
      </c>
      <c r="J14" s="12">
        <f>SUM(J9:J13)</f>
        <v>165850</v>
      </c>
      <c r="K14" s="12">
        <f t="shared" ref="K14:M14" si="1">SUM(K9:K13)</f>
        <v>423650</v>
      </c>
      <c r="L14" s="12">
        <f t="shared" si="1"/>
        <v>0</v>
      </c>
      <c r="M14" s="12">
        <f t="shared" si="1"/>
        <v>589500</v>
      </c>
      <c r="N14" s="12" t="s">
        <v>13</v>
      </c>
      <c r="O14" s="12" t="s">
        <v>13</v>
      </c>
    </row>
    <row r="15" spans="1:15" ht="40.5">
      <c r="A15" s="3">
        <v>20</v>
      </c>
      <c r="B15" s="4" t="s">
        <v>25</v>
      </c>
      <c r="C15" s="5">
        <v>2025</v>
      </c>
      <c r="D15" s="8" t="s">
        <v>12</v>
      </c>
      <c r="E15" s="11" t="s">
        <v>12</v>
      </c>
      <c r="F15" s="11">
        <v>0</v>
      </c>
      <c r="G15" s="14">
        <v>0.4</v>
      </c>
      <c r="H15" s="14">
        <v>0.6</v>
      </c>
      <c r="I15" s="14">
        <v>0</v>
      </c>
      <c r="J15" s="7">
        <v>36000</v>
      </c>
      <c r="K15" s="7">
        <v>54000</v>
      </c>
      <c r="L15" s="7"/>
      <c r="M15" s="7">
        <f t="shared" si="0"/>
        <v>90000</v>
      </c>
      <c r="N15" s="8">
        <v>5121</v>
      </c>
      <c r="O15" s="9" t="s">
        <v>35</v>
      </c>
    </row>
    <row r="16" spans="1:15" ht="67.5">
      <c r="A16" s="3">
        <v>21</v>
      </c>
      <c r="B16" s="4" t="s">
        <v>27</v>
      </c>
      <c r="C16" s="5">
        <v>2025</v>
      </c>
      <c r="D16" s="8" t="s">
        <v>12</v>
      </c>
      <c r="E16" s="11" t="s">
        <v>12</v>
      </c>
      <c r="F16" s="11">
        <v>0</v>
      </c>
      <c r="G16" s="14">
        <v>0.3</v>
      </c>
      <c r="H16" s="7">
        <v>0.7</v>
      </c>
      <c r="I16" s="7">
        <v>0</v>
      </c>
      <c r="J16" s="7">
        <v>1800</v>
      </c>
      <c r="K16" s="7">
        <v>4200</v>
      </c>
      <c r="L16" s="7"/>
      <c r="M16" s="7">
        <f t="shared" si="0"/>
        <v>6000</v>
      </c>
      <c r="N16" s="8">
        <v>5134</v>
      </c>
      <c r="O16" s="9" t="s">
        <v>35</v>
      </c>
    </row>
    <row r="17" spans="1:15" ht="54">
      <c r="A17" s="15"/>
      <c r="B17" s="4" t="s">
        <v>28</v>
      </c>
      <c r="C17" s="5">
        <v>2025</v>
      </c>
      <c r="D17" s="8"/>
      <c r="E17" s="11"/>
      <c r="F17" s="11"/>
      <c r="G17" s="14">
        <v>0.3</v>
      </c>
      <c r="H17" s="7">
        <v>0.7</v>
      </c>
      <c r="I17" s="7"/>
      <c r="J17" s="7">
        <v>75000</v>
      </c>
      <c r="K17" s="7">
        <v>175000</v>
      </c>
      <c r="L17" s="7"/>
      <c r="M17" s="7">
        <f t="shared" si="0"/>
        <v>250000</v>
      </c>
      <c r="N17" s="8">
        <v>5113</v>
      </c>
      <c r="O17" s="9" t="s">
        <v>35</v>
      </c>
    </row>
    <row r="18" spans="1:15" ht="40.5">
      <c r="A18" s="15"/>
      <c r="B18" s="4" t="s">
        <v>29</v>
      </c>
      <c r="C18" s="5">
        <v>2025</v>
      </c>
      <c r="D18" s="8"/>
      <c r="E18" s="11"/>
      <c r="F18" s="11"/>
      <c r="G18" s="14">
        <v>0.3</v>
      </c>
      <c r="H18" s="7">
        <v>0.7</v>
      </c>
      <c r="I18" s="7"/>
      <c r="J18" s="7">
        <v>57000</v>
      </c>
      <c r="K18" s="7">
        <v>133000</v>
      </c>
      <c r="L18" s="7"/>
      <c r="M18" s="7">
        <f t="shared" si="0"/>
        <v>190000</v>
      </c>
      <c r="N18" s="8">
        <v>5113</v>
      </c>
      <c r="O18" s="9" t="s">
        <v>36</v>
      </c>
    </row>
    <row r="19" spans="1:15" s="13" customFormat="1" ht="13.5">
      <c r="A19" s="33" t="s">
        <v>14</v>
      </c>
      <c r="B19" s="34"/>
      <c r="C19" s="22" t="s">
        <v>13</v>
      </c>
      <c r="D19" s="22" t="s">
        <v>13</v>
      </c>
      <c r="E19" s="22" t="s">
        <v>13</v>
      </c>
      <c r="F19" s="22" t="s">
        <v>13</v>
      </c>
      <c r="G19" s="22" t="s">
        <v>13</v>
      </c>
      <c r="H19" s="22" t="s">
        <v>13</v>
      </c>
      <c r="I19" s="22" t="s">
        <v>13</v>
      </c>
      <c r="J19" s="22">
        <f>SUM(J15:J18)</f>
        <v>169800</v>
      </c>
      <c r="K19" s="22">
        <f>SUM(K15:K18)</f>
        <v>366200</v>
      </c>
      <c r="L19" s="22">
        <f>SUM(L15:L16)</f>
        <v>0</v>
      </c>
      <c r="M19" s="22">
        <f>SUM(M15:M18)</f>
        <v>536000</v>
      </c>
      <c r="N19" s="22" t="s">
        <v>13</v>
      </c>
      <c r="O19" s="22" t="s">
        <v>13</v>
      </c>
    </row>
    <row r="20" spans="1:15" s="13" customFormat="1" ht="94.5">
      <c r="A20" s="23"/>
      <c r="B20" s="24" t="s">
        <v>30</v>
      </c>
      <c r="C20" s="5">
        <v>2026</v>
      </c>
      <c r="D20" s="22"/>
      <c r="E20" s="22"/>
      <c r="F20" s="22"/>
      <c r="G20" s="25">
        <v>0.3</v>
      </c>
      <c r="H20" s="25">
        <v>0.7</v>
      </c>
      <c r="I20" s="25"/>
      <c r="J20" s="25">
        <v>1800</v>
      </c>
      <c r="K20" s="25">
        <v>4200</v>
      </c>
      <c r="L20" s="22"/>
      <c r="M20" s="7">
        <f t="shared" si="0"/>
        <v>6000</v>
      </c>
      <c r="N20" s="26">
        <v>5134</v>
      </c>
      <c r="O20" s="22"/>
    </row>
    <row r="21" spans="1:15" s="13" customFormat="1" ht="54">
      <c r="A21" s="23"/>
      <c r="B21" s="24" t="s">
        <v>31</v>
      </c>
      <c r="C21" s="5">
        <v>2026</v>
      </c>
      <c r="D21" s="22"/>
      <c r="E21" s="22"/>
      <c r="F21" s="22"/>
      <c r="G21" s="25">
        <v>0.45</v>
      </c>
      <c r="H21" s="25">
        <v>0.55000000000000004</v>
      </c>
      <c r="I21" s="22"/>
      <c r="J21" s="25">
        <v>63000</v>
      </c>
      <c r="K21" s="25">
        <v>77000</v>
      </c>
      <c r="L21" s="25"/>
      <c r="M21" s="25">
        <f t="shared" si="0"/>
        <v>140000</v>
      </c>
      <c r="N21" s="26">
        <v>5113</v>
      </c>
      <c r="O21" s="22"/>
    </row>
    <row r="22" spans="1:15" s="13" customFormat="1" ht="81">
      <c r="A22" s="23"/>
      <c r="B22" s="24" t="s">
        <v>33</v>
      </c>
      <c r="C22" s="5">
        <v>2026</v>
      </c>
      <c r="D22" s="22"/>
      <c r="E22" s="22"/>
      <c r="F22" s="22"/>
      <c r="G22" s="22"/>
      <c r="H22" s="22"/>
      <c r="I22" s="22"/>
      <c r="J22" s="25">
        <v>4500</v>
      </c>
      <c r="K22" s="25">
        <v>5500</v>
      </c>
      <c r="L22" s="25"/>
      <c r="M22" s="25">
        <f t="shared" si="0"/>
        <v>10000</v>
      </c>
      <c r="N22" s="26">
        <v>5134</v>
      </c>
      <c r="O22" s="22"/>
    </row>
    <row r="23" spans="1:15" s="13" customFormat="1" ht="40.5">
      <c r="A23" s="23"/>
      <c r="B23" s="24" t="s">
        <v>32</v>
      </c>
      <c r="C23" s="5">
        <v>2026</v>
      </c>
      <c r="D23" s="22"/>
      <c r="E23" s="22"/>
      <c r="F23" s="22"/>
      <c r="G23" s="22"/>
      <c r="H23" s="22"/>
      <c r="I23" s="22"/>
      <c r="J23" s="25">
        <v>75000</v>
      </c>
      <c r="K23" s="25">
        <v>175000</v>
      </c>
      <c r="L23" s="22"/>
      <c r="M23" s="25">
        <f t="shared" si="0"/>
        <v>250000</v>
      </c>
      <c r="N23" s="26">
        <v>5113</v>
      </c>
      <c r="O23" s="22"/>
    </row>
    <row r="24" spans="1:15" ht="13.5">
      <c r="A24" s="15"/>
      <c r="B24" s="16"/>
      <c r="C24" s="17"/>
      <c r="D24" s="6"/>
      <c r="E24" s="6"/>
      <c r="F24" s="14"/>
      <c r="G24" s="7"/>
      <c r="H24" s="7"/>
      <c r="I24" s="14"/>
      <c r="J24" s="27">
        <f>SUM(J20:J23)</f>
        <v>144300</v>
      </c>
      <c r="K24" s="27">
        <f>SUM(K20:K23)</f>
        <v>261700</v>
      </c>
      <c r="L24" s="27"/>
      <c r="M24" s="27">
        <f>SUM(M20:M23)</f>
        <v>406000</v>
      </c>
      <c r="N24" s="28"/>
      <c r="O24" s="8"/>
    </row>
    <row r="25" spans="1:15" ht="13.5">
      <c r="A25" s="15"/>
      <c r="B25" s="16"/>
      <c r="C25" s="17"/>
      <c r="D25" s="6"/>
      <c r="E25" s="6"/>
      <c r="F25" s="14"/>
      <c r="G25" s="7"/>
      <c r="H25" s="7"/>
      <c r="I25" s="14"/>
      <c r="J25" s="7"/>
      <c r="K25" s="7"/>
      <c r="L25" s="7"/>
      <c r="M25" s="7"/>
      <c r="N25" s="8"/>
      <c r="O25" s="8"/>
    </row>
    <row r="26" spans="1:15" s="20" customFormat="1" ht="13.5">
      <c r="A26" s="35"/>
      <c r="B26" s="36"/>
      <c r="C26" s="37"/>
      <c r="D26" s="18" t="s">
        <v>13</v>
      </c>
      <c r="E26" s="18" t="s">
        <v>13</v>
      </c>
      <c r="F26" s="18" t="s">
        <v>13</v>
      </c>
      <c r="G26" s="18" t="s">
        <v>13</v>
      </c>
      <c r="H26" s="18" t="s">
        <v>13</v>
      </c>
      <c r="I26" s="18" t="s">
        <v>13</v>
      </c>
      <c r="J26" s="19">
        <f>J14+J19+J24</f>
        <v>479950</v>
      </c>
      <c r="K26" s="19">
        <f>K14+K19+K24</f>
        <v>1051550</v>
      </c>
      <c r="L26" s="19"/>
      <c r="M26" s="19">
        <f>M14+M19+M24</f>
        <v>1531500</v>
      </c>
      <c r="N26" s="18" t="s">
        <v>13</v>
      </c>
      <c r="O26" s="18" t="s">
        <v>13</v>
      </c>
    </row>
    <row r="32" spans="1:15">
      <c r="G32" s="21"/>
    </row>
  </sheetData>
  <mergeCells count="14">
    <mergeCell ref="D1:M4"/>
    <mergeCell ref="D5:M5"/>
    <mergeCell ref="A7:A8"/>
    <mergeCell ref="B7:B8"/>
    <mergeCell ref="C7:C8"/>
    <mergeCell ref="D7:F7"/>
    <mergeCell ref="G7:I7"/>
    <mergeCell ref="J7:L7"/>
    <mergeCell ref="M7:M8"/>
    <mergeCell ref="N7:N8"/>
    <mergeCell ref="O7:O8"/>
    <mergeCell ref="A14:B14"/>
    <mergeCell ref="A19:B19"/>
    <mergeCell ref="A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ՄԺԾԾ 2024-2026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2023-11-14T13:38:39Z</dcterms:modified>
</cp:coreProperties>
</file>